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0730" windowHeight="11760" activeTab="1"/>
  </bookViews>
  <sheets>
    <sheet name="Tabelle1" sheetId="1" r:id="rId1"/>
    <sheet name="Tabelle2" sheetId="2" r:id="rId2"/>
    <sheet name="Feuil1" sheetId="3" r:id="rId3"/>
    <sheet name="Tabelle3" sheetId="4" r:id="rId4"/>
    <sheet name="Tabelle4" sheetId="5" r:id="rId5"/>
    <sheet name="Tabelle5" sheetId="6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2" i="2" l="1"/>
  <c r="E6" i="1"/>
  <c r="E102" i="2"/>
  <c r="O6" i="1"/>
  <c r="D102" i="2"/>
  <c r="N6" i="1"/>
  <c r="E101" i="2"/>
  <c r="D101" i="2"/>
  <c r="C101" i="2"/>
  <c r="D86" i="2"/>
  <c r="N8" i="1"/>
  <c r="E100" i="2"/>
  <c r="D99" i="2"/>
  <c r="E98" i="2"/>
  <c r="O7" i="1"/>
  <c r="D98" i="2"/>
  <c r="N7" i="1"/>
  <c r="D100" i="2"/>
  <c r="C100" i="2"/>
  <c r="C99" i="2"/>
  <c r="E99" i="2"/>
  <c r="E97" i="2"/>
  <c r="E96" i="2"/>
  <c r="E95" i="2"/>
  <c r="D97" i="2"/>
  <c r="D96" i="2"/>
  <c r="D95" i="2"/>
  <c r="C98" i="2"/>
  <c r="C97" i="2"/>
  <c r="C96" i="2"/>
  <c r="C95" i="2"/>
  <c r="C94" i="2"/>
  <c r="C93" i="2"/>
  <c r="C92" i="2"/>
  <c r="C91" i="2"/>
  <c r="D94" i="2"/>
  <c r="E94" i="2"/>
  <c r="D93" i="2"/>
  <c r="E93" i="2"/>
  <c r="D92" i="2"/>
  <c r="E92" i="2"/>
  <c r="D91" i="2"/>
  <c r="E91" i="2"/>
  <c r="E90" i="2"/>
  <c r="D90" i="2"/>
  <c r="C90" i="2"/>
  <c r="E89" i="2"/>
  <c r="D89" i="2"/>
  <c r="C89" i="2"/>
  <c r="E88" i="2"/>
  <c r="D88" i="2"/>
  <c r="C88" i="2"/>
  <c r="E87" i="2"/>
  <c r="D87" i="2"/>
  <c r="C87" i="2"/>
  <c r="E86" i="2"/>
  <c r="O8" i="1"/>
  <c r="C86" i="2"/>
  <c r="C85" i="2"/>
  <c r="D85" i="2"/>
  <c r="E85" i="2"/>
  <c r="C84" i="2"/>
  <c r="D84" i="2"/>
  <c r="E84" i="2"/>
  <c r="M8" i="1"/>
  <c r="L8" i="1"/>
  <c r="K8" i="1"/>
  <c r="C83" i="2"/>
  <c r="D83" i="2"/>
  <c r="E83" i="2"/>
  <c r="C82" i="2"/>
  <c r="D82" i="2"/>
  <c r="E82" i="2"/>
  <c r="C81" i="2"/>
  <c r="D81" i="2"/>
  <c r="E81" i="2"/>
  <c r="C80" i="2"/>
  <c r="D80" i="2"/>
  <c r="E80" i="2"/>
  <c r="C79" i="2"/>
  <c r="D79" i="2"/>
  <c r="E79" i="2"/>
  <c r="E78" i="2"/>
  <c r="C78" i="2"/>
  <c r="C76" i="2"/>
  <c r="C77" i="2"/>
  <c r="D78" i="2"/>
  <c r="D77" i="2"/>
  <c r="E77" i="2"/>
  <c r="D76" i="2"/>
  <c r="E76" i="2"/>
  <c r="D75" i="2"/>
  <c r="C75" i="2"/>
  <c r="E75" i="2"/>
  <c r="D74" i="2"/>
  <c r="N9" i="1"/>
  <c r="D73" i="2"/>
  <c r="D72" i="2"/>
  <c r="D71" i="2"/>
  <c r="D70" i="2"/>
  <c r="D69" i="2"/>
  <c r="D68" i="2"/>
  <c r="D67" i="2"/>
  <c r="D66" i="2"/>
  <c r="D65" i="2"/>
  <c r="D64" i="2"/>
  <c r="D63" i="2"/>
  <c r="C74" i="2"/>
  <c r="E74" i="2"/>
  <c r="O9" i="1"/>
  <c r="E73" i="2"/>
  <c r="C73" i="2"/>
  <c r="C72" i="2"/>
  <c r="C71" i="2"/>
  <c r="C70" i="2"/>
  <c r="C69" i="2"/>
  <c r="C68" i="2"/>
  <c r="C67" i="2"/>
  <c r="C66" i="2"/>
  <c r="E72" i="2"/>
  <c r="E71" i="2"/>
  <c r="E70" i="2"/>
  <c r="E69" i="2"/>
  <c r="E68" i="2"/>
  <c r="E67" i="2"/>
  <c r="E66" i="2"/>
  <c r="C64" i="2"/>
  <c r="C65" i="2"/>
  <c r="E65" i="2"/>
  <c r="E64" i="2"/>
  <c r="C63" i="2"/>
  <c r="C62" i="2"/>
  <c r="E63" i="2"/>
  <c r="E62" i="2"/>
  <c r="D62" i="2"/>
  <c r="N10" i="1"/>
  <c r="C61" i="2"/>
  <c r="D61" i="2"/>
  <c r="E61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14" i="2"/>
  <c r="E15" i="2"/>
  <c r="E16" i="2"/>
  <c r="E17" i="2"/>
  <c r="E18" i="2"/>
  <c r="E19" i="2"/>
  <c r="E20" i="2"/>
  <c r="E21" i="2"/>
  <c r="E22" i="2"/>
  <c r="E23" i="2"/>
  <c r="E24" i="2"/>
  <c r="E25" i="2"/>
  <c r="E6" i="2"/>
  <c r="E7" i="2"/>
  <c r="E8" i="2"/>
  <c r="E9" i="2"/>
  <c r="E10" i="2"/>
  <c r="E11" i="2"/>
  <c r="E12" i="2"/>
  <c r="E13" i="2"/>
  <c r="E5" i="2"/>
  <c r="O10" i="1"/>
  <c r="O11" i="1"/>
  <c r="O12" i="1"/>
  <c r="O13" i="1"/>
  <c r="O14" i="1"/>
  <c r="D52" i="2"/>
  <c r="D53" i="2"/>
  <c r="D54" i="2"/>
  <c r="D55" i="2"/>
  <c r="D56" i="2"/>
  <c r="D57" i="2"/>
  <c r="D58" i="2"/>
  <c r="D59" i="2"/>
  <c r="D60" i="2"/>
  <c r="D51" i="2"/>
  <c r="D40" i="2"/>
  <c r="D41" i="2"/>
  <c r="D42" i="2"/>
  <c r="D43" i="2"/>
  <c r="D44" i="2"/>
  <c r="D45" i="2"/>
  <c r="D46" i="2"/>
  <c r="D47" i="2"/>
  <c r="D48" i="2"/>
  <c r="D49" i="2"/>
  <c r="D50" i="2"/>
  <c r="N11" i="1"/>
  <c r="D39" i="2"/>
  <c r="D28" i="2"/>
  <c r="D29" i="2"/>
  <c r="D30" i="2"/>
  <c r="D31" i="2"/>
  <c r="D32" i="2"/>
  <c r="D33" i="2"/>
  <c r="D34" i="2"/>
  <c r="D35" i="2"/>
  <c r="D36" i="2"/>
  <c r="D37" i="2"/>
  <c r="D38" i="2"/>
  <c r="N12" i="1"/>
  <c r="D27" i="2"/>
  <c r="D16" i="2"/>
  <c r="D17" i="2"/>
  <c r="D18" i="2"/>
  <c r="D19" i="2"/>
  <c r="D20" i="2"/>
  <c r="D21" i="2"/>
  <c r="D22" i="2"/>
  <c r="D23" i="2"/>
  <c r="D24" i="2"/>
  <c r="D25" i="2"/>
  <c r="D26" i="2"/>
  <c r="N13" i="1"/>
  <c r="D15" i="2"/>
  <c r="D14" i="2"/>
  <c r="N14" i="1"/>
  <c r="D6" i="2"/>
  <c r="D7" i="2"/>
  <c r="D8" i="2"/>
  <c r="D9" i="2"/>
  <c r="D10" i="2"/>
  <c r="D11" i="2"/>
  <c r="D12" i="2"/>
  <c r="D13" i="2"/>
  <c r="D5" i="2"/>
  <c r="C59" i="2"/>
  <c r="J10" i="1"/>
  <c r="C55" i="2"/>
  <c r="F10" i="1"/>
  <c r="C53" i="2"/>
  <c r="D10" i="1"/>
  <c r="C54" i="2"/>
  <c r="E10" i="1"/>
  <c r="C56" i="2"/>
  <c r="G10" i="1"/>
  <c r="C57" i="2"/>
  <c r="H10" i="1"/>
  <c r="C58" i="2"/>
  <c r="I10" i="1"/>
  <c r="C60" i="2"/>
  <c r="K10" i="1"/>
  <c r="C51" i="2"/>
  <c r="B10" i="1"/>
  <c r="C52" i="2"/>
  <c r="C10" i="1"/>
  <c r="C50" i="2"/>
  <c r="M11" i="1"/>
  <c r="C49" i="2"/>
  <c r="L11" i="1"/>
  <c r="C48" i="2"/>
  <c r="K11" i="1"/>
  <c r="C47" i="2"/>
  <c r="J11" i="1"/>
  <c r="C45" i="2"/>
  <c r="H11" i="1"/>
  <c r="C46" i="2"/>
  <c r="I11" i="1"/>
  <c r="C44" i="2"/>
  <c r="C43" i="2"/>
  <c r="C42" i="2"/>
  <c r="C41" i="2"/>
  <c r="D11" i="1"/>
  <c r="C37" i="2"/>
  <c r="L12" i="1"/>
  <c r="C38" i="2"/>
  <c r="M12" i="1"/>
  <c r="C39" i="2"/>
  <c r="B11" i="1"/>
  <c r="C40" i="2"/>
  <c r="C11" i="1"/>
  <c r="C36" i="2"/>
  <c r="K12" i="1"/>
  <c r="C34" i="2"/>
  <c r="I12" i="1"/>
  <c r="C35" i="2"/>
  <c r="J12" i="1"/>
  <c r="C33" i="2"/>
  <c r="H12" i="1"/>
  <c r="C32" i="2"/>
  <c r="G12" i="1"/>
  <c r="C24" i="2"/>
  <c r="K13" i="1"/>
  <c r="C20" i="2"/>
  <c r="G13" i="1"/>
  <c r="C12" i="2"/>
  <c r="K14" i="1"/>
  <c r="C6" i="2"/>
  <c r="C7" i="2"/>
  <c r="C8" i="2"/>
  <c r="C9" i="2"/>
  <c r="C10" i="2"/>
  <c r="C11" i="2"/>
  <c r="C13" i="2"/>
  <c r="C14" i="2"/>
  <c r="C15" i="2"/>
  <c r="B13" i="1"/>
  <c r="C16" i="2"/>
  <c r="C13" i="1"/>
  <c r="C17" i="2"/>
  <c r="D13" i="1"/>
  <c r="C18" i="2"/>
  <c r="E13" i="1"/>
  <c r="C19" i="2"/>
  <c r="F13" i="1"/>
  <c r="C21" i="2"/>
  <c r="H13" i="1"/>
  <c r="C22" i="2"/>
  <c r="I13" i="1"/>
  <c r="C23" i="2"/>
  <c r="J13" i="1"/>
  <c r="C25" i="2"/>
  <c r="L13" i="1"/>
  <c r="C26" i="2"/>
  <c r="M13" i="1"/>
  <c r="C27" i="2"/>
  <c r="B12" i="1"/>
  <c r="C28" i="2"/>
  <c r="C12" i="1"/>
  <c r="C29" i="2"/>
  <c r="D12" i="1"/>
  <c r="C30" i="2"/>
  <c r="E12" i="1"/>
  <c r="C31" i="2"/>
  <c r="F12" i="1"/>
  <c r="C5" i="2"/>
</calcChain>
</file>

<file path=xl/sharedStrings.xml><?xml version="1.0" encoding="utf-8"?>
<sst xmlns="http://schemas.openxmlformats.org/spreadsheetml/2006/main" count="21" uniqueCount="20">
  <si>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</si>
  <si>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</si>
  <si>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</si>
  <si>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</si>
  <si>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</si>
  <si>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</si>
  <si>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</si>
  <si>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</si>
  <si>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</si>
  <si>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</si>
  <si>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</si>
  <si>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</si>
  <si>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</si>
  <si>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Inception</t>
  </si>
  <si>
    <t>YTD</t>
  </si>
  <si>
    <t>since inception</t>
  </si>
  <si>
    <t>Monthly</t>
  </si>
  <si>
    <t>Equity</t>
  </si>
  <si>
    <t>Date</t>
  </si>
  <si>
    <t>Mar.19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</si>
</sst>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[$-409]mmm/yy;@"/>
    <numFmt numFmtId="167" formatCode="0.00_);[Red]\(0.00\)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6" fillId="0" borderId="0" applyFont="0" applyFill="0" applyBorder="0" applyAlignment="0" applyProtection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/>
    <xf numFmtId="0" fontId="4" fillId="2" borderId="1" xfId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quotePrefix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2" borderId="0" xfId="1" applyFont="1" applyAlignment="1">
      <alignment horizontal="center"/>
    </xf>
    <xf numFmtId="10" fontId="2" fillId="0" borderId="0" xfId="0" quotePrefix="1" applyNumberFormat="1" applyFont="1" applyFill="1" applyAlignment="1">
      <alignment horizontal="center"/>
    </xf>
    <xf numFmtId="0" fontId="5" fillId="3" borderId="1" xfId="1" applyFont="1" applyFill="1" applyBorder="1" applyAlignment="1">
      <alignment horizontal="center"/>
    </xf>
    <xf numFmtId="2" fontId="0" fillId="5" borderId="0" xfId="0" applyNumberFormat="1" applyFill="1"/>
    <xf numFmtId="0" fontId="0" fillId="5" borderId="0" xfId="0" applyFill="1"/>
    <xf numFmtId="2" fontId="5" fillId="3" borderId="1" xfId="0" applyNumberFormat="1" applyFont="1" applyFill="1" applyBorder="1" applyAlignment="1">
      <alignment horizontal="center"/>
    </xf>
    <xf numFmtId="2" fontId="5" fillId="3" borderId="1" xfId="1" applyNumberFormat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0" xfId="0" applyFont="1" applyFill="1"/>
    <xf numFmtId="0" fontId="4" fillId="2" borderId="2" xfId="1" applyFont="1" applyBorder="1" applyAlignment="1">
      <alignment horizontal="center"/>
    </xf>
    <xf numFmtId="0" fontId="2" fillId="0" borderId="0" xfId="0" applyFont="1" applyFill="1" applyBorder="1"/>
    <xf numFmtId="0" fontId="5" fillId="4" borderId="0" xfId="0" applyFont="1" applyFill="1" applyBorder="1"/>
    <xf numFmtId="0" fontId="2" fillId="0" borderId="0" xfId="0" applyFont="1" applyBorder="1"/>
    <xf numFmtId="0" fontId="5" fillId="4" borderId="1" xfId="1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2" applyNumberFormat="1" applyFont="1"/>
    <xf numFmtId="165" fontId="0" fillId="5" borderId="0" xfId="2" applyNumberFormat="1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0" applyNumberFormat="1" applyAlignment="1">
      <alignment horizontal="center"/>
    </xf>
    <xf numFmtId="165" fontId="0" fillId="0" borderId="0" xfId="2" applyNumberFormat="1" applyFont="1" applyAlignment="1">
      <alignment horizontal="center"/>
    </xf>
    <xf numFmtId="167" fontId="5" fillId="4" borderId="1" xfId="1" applyNumberFormat="1" applyFont="1" applyFill="1" applyBorder="1" applyAlignment="1">
      <alignment horizontal="center"/>
    </xf>
    <xf numFmtId="167" fontId="5" fillId="3" borderId="1" xfId="1" applyNumberFormat="1" applyFont="1" applyFill="1" applyBorder="1" applyAlignment="1">
      <alignment horizontal="center"/>
    </xf>
    <xf numFmtId="164" fontId="5" fillId="4" borderId="1" xfId="2" applyNumberFormat="1" applyFont="1" applyFill="1" applyBorder="1" applyAlignment="1">
      <alignment horizontal="center"/>
    </xf>
    <xf numFmtId="0" fontId="7" fillId="4" borderId="1" xfId="1" applyNumberFormat="1" applyFont="1" applyFill="1" applyBorder="1" applyAlignment="1">
      <alignment horizontal="center"/>
    </xf>
    <xf numFmtId="0" fontId="2" fillId="0" borderId="0" xfId="0" applyNumberFormat="1" applyFont="1" applyFill="1"/>
    <xf numFmtId="2" fontId="5" fillId="4" borderId="1" xfId="1" applyNumberFormat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0" fillId="4" borderId="0" xfId="0" applyFill="1"/>
    <xf numFmtId="166" fontId="0" fillId="0" borderId="0" xfId="0" applyNumberFormat="1" applyAlignment="1">
      <alignment horizontal="right"/>
    </xf>
    <xf numFmtId="2" fontId="5" fillId="3" borderId="2" xfId="1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4" borderId="1" xfId="1" applyNumberFormat="1" applyFont="1" applyFill="1" applyBorder="1" applyAlignment="1">
      <alignment horizontal="center"/>
    </xf>
  </cellXfs>
  <cellStyles count="3">
    <cellStyle name="60 % - Akzent1" xfId="1" builtinId="32"/>
    <cellStyle name="Komma" xfId="2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Performance since Inception</a:t>
            </a:r>
          </a:p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Tabelle2!$E$3</c:f>
              <c:strCache>
                <c:ptCount val="1"/>
                <c:pt idx="0">
                  <c:v>since inception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Tabelle2!$A$4:$A$110</c:f>
              <c:strCache>
                <c:ptCount val="107"/>
                <c:pt idx="0">
                  <c:v>Feb.11</c:v>
                </c:pt>
                <c:pt idx="1">
                  <c:v>Mar.11</c:v>
                </c:pt>
                <c:pt idx="2">
                  <c:v>Apr.11</c:v>
                </c:pt>
                <c:pt idx="3">
                  <c:v>May.11</c:v>
                </c:pt>
                <c:pt idx="4">
                  <c:v>Jun.11</c:v>
                </c:pt>
                <c:pt idx="5">
                  <c:v>Jul.11</c:v>
                </c:pt>
                <c:pt idx="6">
                  <c:v>Aug.11</c:v>
                </c:pt>
                <c:pt idx="7">
                  <c:v>Sep.11</c:v>
                </c:pt>
                <c:pt idx="8">
                  <c:v>Oct.11</c:v>
                </c:pt>
                <c:pt idx="9">
                  <c:v>Nov.11</c:v>
                </c:pt>
                <c:pt idx="10">
                  <c:v>Dec.11</c:v>
                </c:pt>
                <c:pt idx="11">
                  <c:v>Jan.12</c:v>
                </c:pt>
                <c:pt idx="12">
                  <c:v>Feb.12</c:v>
                </c:pt>
                <c:pt idx="13">
                  <c:v>Mar.12</c:v>
                </c:pt>
                <c:pt idx="14">
                  <c:v>Apr.12</c:v>
                </c:pt>
                <c:pt idx="15">
                  <c:v>May.12</c:v>
                </c:pt>
                <c:pt idx="16">
                  <c:v>Jun.12</c:v>
                </c:pt>
                <c:pt idx="17">
                  <c:v>Jul.12</c:v>
                </c:pt>
                <c:pt idx="18">
                  <c:v>Aug.12</c:v>
                </c:pt>
                <c:pt idx="19">
                  <c:v>Sep.12</c:v>
                </c:pt>
                <c:pt idx="20">
                  <c:v>Oct.12</c:v>
                </c:pt>
                <c:pt idx="21">
                  <c:v>Nov.12</c:v>
                </c:pt>
                <c:pt idx="22">
                  <c:v>Dec.12</c:v>
                </c:pt>
                <c:pt idx="23">
                  <c:v>Jan.13</c:v>
                </c:pt>
                <c:pt idx="24">
                  <c:v>Feb.13</c:v>
                </c:pt>
                <c:pt idx="25">
                  <c:v>Mar.13</c:v>
                </c:pt>
                <c:pt idx="26">
                  <c:v>Apr.13</c:v>
                </c:pt>
                <c:pt idx="27">
                  <c:v>May.13</c:v>
                </c:pt>
                <c:pt idx="28">
                  <c:v>Jun.13</c:v>
                </c:pt>
                <c:pt idx="29">
                  <c:v>Jul.13</c:v>
                </c:pt>
                <c:pt idx="30">
                  <c:v>Aug.13</c:v>
                </c:pt>
                <c:pt idx="31">
                  <c:v>Sep.13</c:v>
                </c:pt>
                <c:pt idx="32">
                  <c:v>Oct.13</c:v>
                </c:pt>
                <c:pt idx="33">
                  <c:v>Nov.13</c:v>
                </c:pt>
                <c:pt idx="34">
                  <c:v>Dec.13</c:v>
                </c:pt>
                <c:pt idx="35">
                  <c:v>Jan.14</c:v>
                </c:pt>
                <c:pt idx="36">
                  <c:v>Feb.14</c:v>
                </c:pt>
                <c:pt idx="37">
                  <c:v>Mar.14</c:v>
                </c:pt>
                <c:pt idx="38">
                  <c:v>Apr.14</c:v>
                </c:pt>
                <c:pt idx="39">
                  <c:v>May.14</c:v>
                </c:pt>
                <c:pt idx="40">
                  <c:v>Jun.14</c:v>
                </c:pt>
                <c:pt idx="41">
                  <c:v>Jul.14</c:v>
                </c:pt>
                <c:pt idx="42">
                  <c:v>Aug.14</c:v>
                </c:pt>
                <c:pt idx="43">
                  <c:v>Sep.14</c:v>
                </c:pt>
                <c:pt idx="44">
                  <c:v>Oct.14</c:v>
                </c:pt>
                <c:pt idx="45">
                  <c:v>Nov.14</c:v>
                </c:pt>
                <c:pt idx="46">
                  <c:v>Dec.14</c:v>
                </c:pt>
                <c:pt idx="47">
                  <c:v>Jan.15</c:v>
                </c:pt>
                <c:pt idx="48">
                  <c:v>Feb.15</c:v>
                </c:pt>
                <c:pt idx="49">
                  <c:v>Mar.15</c:v>
                </c:pt>
                <c:pt idx="50">
                  <c:v>Apr.15</c:v>
                </c:pt>
                <c:pt idx="51">
                  <c:v>May.15</c:v>
                </c:pt>
                <c:pt idx="52">
                  <c:v>Jun.15</c:v>
                </c:pt>
                <c:pt idx="53">
                  <c:v>Jul.15</c:v>
                </c:pt>
                <c:pt idx="54">
                  <c:v>Aug.15</c:v>
                </c:pt>
                <c:pt idx="55">
                  <c:v>Sep.15</c:v>
                </c:pt>
                <c:pt idx="56">
                  <c:v>Oct.15</c:v>
                </c:pt>
                <c:pt idx="57">
                  <c:v>Nov.15</c:v>
                </c:pt>
                <c:pt idx="58">
                  <c:v>Dec.15</c:v>
                </c:pt>
                <c:pt idx="59">
                  <c:v>Jan.16</c:v>
                </c:pt>
                <c:pt idx="60">
                  <c:v>Feb.16</c:v>
                </c:pt>
                <c:pt idx="61">
                  <c:v>Mar.16</c:v>
                </c:pt>
                <c:pt idx="62">
                  <c:v>Apr.16</c:v>
                </c:pt>
                <c:pt idx="63">
                  <c:v>May.16</c:v>
                </c:pt>
                <c:pt idx="64">
                  <c:v>Jun.16</c:v>
                </c:pt>
                <c:pt idx="65">
                  <c:v>Jul.16</c:v>
                </c:pt>
                <c:pt idx="66">
                  <c:v>Aug.16</c:v>
                </c:pt>
                <c:pt idx="67">
                  <c:v>Sep.16</c:v>
                </c:pt>
                <c:pt idx="68">
                  <c:v>Oct.16</c:v>
                </c:pt>
                <c:pt idx="69">
                  <c:v>Nov.16</c:v>
                </c:pt>
                <c:pt idx="70">
                  <c:v>Dec.16</c:v>
                </c:pt>
                <c:pt idx="71">
                  <c:v>Jan.17</c:v>
                </c:pt>
                <c:pt idx="72">
                  <c:v>Feb.17</c:v>
                </c:pt>
                <c:pt idx="73">
                  <c:v>Mar.17</c:v>
                </c:pt>
                <c:pt idx="74">
                  <c:v>Apr.17</c:v>
                </c:pt>
                <c:pt idx="75">
                  <c:v>May.17</c:v>
                </c:pt>
                <c:pt idx="76">
                  <c:v>Jun.17</c:v>
                </c:pt>
                <c:pt idx="77">
                  <c:v>Jul.17</c:v>
                </c:pt>
                <c:pt idx="78">
                  <c:v>Aug.17</c:v>
                </c:pt>
                <c:pt idx="79">
                  <c:v>Sep.17</c:v>
                </c:pt>
                <c:pt idx="80">
                  <c:v>Oct.17</c:v>
                </c:pt>
                <c:pt idx="81">
                  <c:v>Nov.17</c:v>
                </c:pt>
                <c:pt idx="82">
                  <c:v>Dec.17</c:v>
                </c:pt>
                <c:pt idx="83">
                  <c:v>Jan.18</c:v>
                </c:pt>
                <c:pt idx="84">
                  <c:v>Feb.18</c:v>
                </c:pt>
                <c:pt idx="85">
                  <c:v>Mar.18</c:v>
                </c:pt>
                <c:pt idx="86">
                  <c:v>Apr.18</c:v>
                </c:pt>
                <c:pt idx="87">
                  <c:v>May.18</c:v>
                </c:pt>
                <c:pt idx="88">
                  <c:v>Jun.18</c:v>
                </c:pt>
                <c:pt idx="89">
                  <c:v>Jul.18</c:v>
                </c:pt>
                <c:pt idx="90">
                  <c:v>Aug.18</c:v>
                </c:pt>
                <c:pt idx="91">
                  <c:v>Sep.18</c:v>
                </c:pt>
                <c:pt idx="92">
                  <c:v>Oct.18</c:v>
                </c:pt>
                <c:pt idx="93">
                  <c:v>Nov.18</c:v>
                </c:pt>
                <c:pt idx="94">
                  <c:v>Dec.18</c:v>
                </c:pt>
                <c:pt idx="95">
                  <c:v>Jan.19</c:v>
                </c:pt>
                <c:pt idx="96">
                  <c:v>Feb.19</c:v>
                </c:pt>
                <c:pt idx="97">
                  <c:v>Mar.19</c:v>
                </c:pt>
                <c:pt idx="98">
                  <c:v>Apr.19</c:v>
                </c:pt>
                <c:pt idx="99">
                  <c:v>May.19</c:v>
                </c:pt>
                <c:pt idx="100">
                  <c:v>Jun.19</c:v>
                </c:pt>
                <c:pt idx="101">
                  <c:v>Jul.19</c:v>
                </c:pt>
                <c:pt idx="102">
                  <c:v>Aug.19</c:v>
                </c:pt>
                <c:pt idx="103">
                  <c:v>Sep.19</c:v>
                </c:pt>
                <c:pt idx="104">
                  <c:v>Oct.19</c:v>
                </c:pt>
                <c:pt idx="105">
                  <c:v>Nov.19</c:v>
                </c:pt>
                <c:pt idx="106">
                  <c:v>Dec.19</c:v>
                </c:pt>
              </c:strCache>
            </c:strRef>
          </c:cat>
          <c:val>
            <c:numRef>
              <c:f>Tabelle2!$E$4:$E$110</c:f>
              <c:numCache>
                <c:formatCode>0.00</c:formatCode>
                <c:ptCount val="107"/>
                <c:pt idx="1">
                  <c:v>1.6558675305975521</c:v>
                </c:pt>
                <c:pt idx="2">
                  <c:v>5.8469608145634062</c:v>
                </c:pt>
                <c:pt idx="3">
                  <c:v>4.5664918235112619</c:v>
                </c:pt>
                <c:pt idx="4">
                  <c:v>6.2892111488223792</c:v>
                </c:pt>
                <c:pt idx="5">
                  <c:v>-13.452638074668313</c:v>
                </c:pt>
                <c:pt idx="6">
                  <c:v>-29.507353697418491</c:v>
                </c:pt>
                <c:pt idx="7">
                  <c:v>-43.834207549110353</c:v>
                </c:pt>
                <c:pt idx="8">
                  <c:v>-22.678185745140389</c:v>
                </c:pt>
                <c:pt idx="9">
                  <c:v>-9.7860742569165904</c:v>
                </c:pt>
                <c:pt idx="10">
                  <c:v>-9.3078268024272344</c:v>
                </c:pt>
                <c:pt idx="11">
                  <c:v>29.383934999485756</c:v>
                </c:pt>
                <c:pt idx="12">
                  <c:v>38.75861359662656</c:v>
                </c:pt>
                <c:pt idx="13">
                  <c:v>33.636737632417976</c:v>
                </c:pt>
                <c:pt idx="14">
                  <c:v>27.882340841304128</c:v>
                </c:pt>
                <c:pt idx="15">
                  <c:v>-31.482052864342279</c:v>
                </c:pt>
                <c:pt idx="16">
                  <c:v>1.2393294250745654</c:v>
                </c:pt>
                <c:pt idx="17">
                  <c:v>13.154376221330866</c:v>
                </c:pt>
                <c:pt idx="18">
                  <c:v>21.048030443278822</c:v>
                </c:pt>
                <c:pt idx="19">
                  <c:v>33.029929034248688</c:v>
                </c:pt>
                <c:pt idx="20">
                  <c:v>30.165586753059753</c:v>
                </c:pt>
                <c:pt idx="21">
                  <c:v>36.202818060269465</c:v>
                </c:pt>
                <c:pt idx="22">
                  <c:v>36.300524529466216</c:v>
                </c:pt>
                <c:pt idx="23">
                  <c:v>64.969659570091537</c:v>
                </c:pt>
                <c:pt idx="24">
                  <c:v>70.019541293839353</c:v>
                </c:pt>
                <c:pt idx="25">
                  <c:v>81.111796770544075</c:v>
                </c:pt>
                <c:pt idx="26">
                  <c:v>98.740100791936641</c:v>
                </c:pt>
                <c:pt idx="27">
                  <c:v>111.3236655353286</c:v>
                </c:pt>
                <c:pt idx="28">
                  <c:v>93.355960094621011</c:v>
                </c:pt>
                <c:pt idx="29">
                  <c:v>124.71459426103056</c:v>
                </c:pt>
                <c:pt idx="30">
                  <c:v>113.4783503034043</c:v>
                </c:pt>
                <c:pt idx="31">
                  <c:v>139.19572148513834</c:v>
                </c:pt>
                <c:pt idx="32">
                  <c:v>150.05656690321919</c:v>
                </c:pt>
                <c:pt idx="33">
                  <c:v>169.77784634372108</c:v>
                </c:pt>
                <c:pt idx="34">
                  <c:v>177.3423840378484</c:v>
                </c:pt>
                <c:pt idx="35">
                  <c:v>151.72271932531112</c:v>
                </c:pt>
                <c:pt idx="36">
                  <c:v>181.38434639514554</c:v>
                </c:pt>
                <c:pt idx="37">
                  <c:v>170.12239020878332</c:v>
                </c:pt>
                <c:pt idx="38">
                  <c:v>176.63272652473518</c:v>
                </c:pt>
                <c:pt idx="39">
                  <c:v>176.7561452226679</c:v>
                </c:pt>
                <c:pt idx="40">
                  <c:v>183.12763550344545</c:v>
                </c:pt>
                <c:pt idx="41">
                  <c:v>171.31029517638589</c:v>
                </c:pt>
                <c:pt idx="42">
                  <c:v>179.72847886454798</c:v>
                </c:pt>
                <c:pt idx="43">
                  <c:v>160.40831019232746</c:v>
                </c:pt>
                <c:pt idx="44">
                  <c:v>163.92574308341048</c:v>
                </c:pt>
                <c:pt idx="45">
                  <c:v>167.61287668415099</c:v>
                </c:pt>
                <c:pt idx="46">
                  <c:v>186.66563817751722</c:v>
                </c:pt>
                <c:pt idx="47">
                  <c:v>145.11981898590969</c:v>
                </c:pt>
                <c:pt idx="48">
                  <c:v>225.47567623161578</c:v>
                </c:pt>
                <c:pt idx="49">
                  <c:v>222.45706057801092</c:v>
                </c:pt>
                <c:pt idx="50">
                  <c:v>226.05163015530186</c:v>
                </c:pt>
                <c:pt idx="51">
                  <c:v>244.92954849326338</c:v>
                </c:pt>
                <c:pt idx="52">
                  <c:v>227.94919263601767</c:v>
                </c:pt>
                <c:pt idx="53">
                  <c:v>280.54098529260517</c:v>
                </c:pt>
                <c:pt idx="54">
                  <c:v>170.79605060166617</c:v>
                </c:pt>
                <c:pt idx="55">
                  <c:v>129.70790908155919</c:v>
                </c:pt>
                <c:pt idx="56">
                  <c:v>216.14727964619976</c:v>
                </c:pt>
                <c:pt idx="57">
                  <c:v>240.13678905687544</c:v>
                </c:pt>
                <c:pt idx="58">
                  <c:v>203.91854365936442</c:v>
                </c:pt>
                <c:pt idx="59">
                  <c:v>135.71428571428572</c:v>
                </c:pt>
                <c:pt idx="60">
                  <c:v>134.5572354211663</c:v>
                </c:pt>
                <c:pt idx="61">
                  <c:v>179.05996091741233</c:v>
                </c:pt>
                <c:pt idx="62">
                  <c:v>194.74442044636427</c:v>
                </c:pt>
                <c:pt idx="63">
                  <c:v>209.41581816311836</c:v>
                </c:pt>
                <c:pt idx="64">
                  <c:v>185.955980664404</c:v>
                </c:pt>
                <c:pt idx="65">
                  <c:v>225.01285611436802</c:v>
                </c:pt>
                <c:pt idx="66">
                  <c:v>226.82813946312868</c:v>
                </c:pt>
                <c:pt idx="67">
                  <c:v>232.71623984366965</c:v>
                </c:pt>
                <c:pt idx="68">
                  <c:v>213.84346395145531</c:v>
                </c:pt>
                <c:pt idx="69">
                  <c:v>283.90414481127226</c:v>
                </c:pt>
                <c:pt idx="70">
                  <c:v>358.0376427028695</c:v>
                </c:pt>
                <c:pt idx="71">
                  <c:v>394.189036305667</c:v>
                </c:pt>
                <c:pt idx="72">
                  <c:v>424.33919572148511</c:v>
                </c:pt>
                <c:pt idx="73">
                  <c:v>465.31420343515373</c:v>
                </c:pt>
                <c:pt idx="74">
                  <c:v>474.61174534608659</c:v>
                </c:pt>
                <c:pt idx="75">
                  <c:v>464.59426103054614</c:v>
                </c:pt>
                <c:pt idx="76">
                  <c:v>438.39864239432274</c:v>
                </c:pt>
                <c:pt idx="77">
                  <c:v>436.64506839452849</c:v>
                </c:pt>
                <c:pt idx="78">
                  <c:v>422.55990949295483</c:v>
                </c:pt>
                <c:pt idx="79">
                  <c:v>481.70832047721899</c:v>
                </c:pt>
                <c:pt idx="80">
                  <c:v>501.92327470945185</c:v>
                </c:pt>
                <c:pt idx="81">
                  <c:v>469.19674997428774</c:v>
                </c:pt>
                <c:pt idx="82">
                  <c:v>462.00761081970586</c:v>
                </c:pt>
                <c:pt idx="83">
                  <c:v>502.80777537796979</c:v>
                </c:pt>
                <c:pt idx="84">
                  <c:v>430.64383420754916</c:v>
                </c:pt>
                <c:pt idx="85">
                  <c:v>455.38414069731567</c:v>
                </c:pt>
                <c:pt idx="86">
                  <c:v>452.81291782371699</c:v>
                </c:pt>
                <c:pt idx="87">
                  <c:v>419.38702046693408</c:v>
                </c:pt>
                <c:pt idx="88">
                  <c:v>388.53234598374991</c:v>
                </c:pt>
                <c:pt idx="89">
                  <c:v>362.82011724776299</c:v>
                </c:pt>
                <c:pt idx="90">
                  <c:v>358.96328293736502</c:v>
                </c:pt>
                <c:pt idx="91">
                  <c:v>365.90558469608146</c:v>
                </c:pt>
                <c:pt idx="92">
                  <c:v>272.82731667180911</c:v>
                </c:pt>
                <c:pt idx="93">
                  <c:v>259.97120230381569</c:v>
                </c:pt>
                <c:pt idx="94">
                  <c:v>193.63365216496965</c:v>
                </c:pt>
                <c:pt idx="95">
                  <c:v>254.82875655661834</c:v>
                </c:pt>
                <c:pt idx="96">
                  <c:v>290.82587678699991</c:v>
                </c:pt>
                <c:pt idx="97">
                  <c:v>277.45551784428676</c:v>
                </c:pt>
                <c:pt idx="98">
                  <c:v>340.19335596009461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CB-4295-BDDA-259BAAEE31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noFill/>
              <a:round/>
            </a:ln>
            <a:effectLst/>
          </c:spPr>
        </c:dropLines>
        <c:marker val="1"/>
        <c:smooth val="0"/>
        <c:axId val="258570112"/>
        <c:axId val="258571648"/>
      </c:lineChart>
      <c:catAx>
        <c:axId val="25857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8571648"/>
        <c:crosses val="autoZero"/>
        <c:auto val="0"/>
        <c:lblAlgn val="ctr"/>
        <c:lblOffset val="100"/>
        <c:noMultiLvlLbl val="0"/>
      </c:catAx>
      <c:valAx>
        <c:axId val="258571648"/>
        <c:scaling>
          <c:orientation val="minMax"/>
          <c:max val="600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8570112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60000"/>
        <a:lumOff val="40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3.png@01CE4C1E.AF29439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457200</xdr:colOff>
      <xdr:row>3</xdr:row>
      <xdr:rowOff>0</xdr:rowOff>
    </xdr:to>
    <xdr:pic>
      <xdr:nvPicPr>
        <xdr:cNvPr id="7" name="Image 1" descr="cid:image003.png@01CE4C1E.AF29439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1498600" cy="47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71120</xdr:colOff>
      <xdr:row>16</xdr:row>
      <xdr:rowOff>40640</xdr:rowOff>
    </xdr:from>
    <xdr:to>
      <xdr:col>18</xdr:col>
      <xdr:colOff>101600</xdr:colOff>
      <xdr:row>41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9AC87EFA-8479-4702-AB1C-E3192A198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2"/>
  <sheetViews>
    <sheetView workbookViewId="0">
      <selection activeCell="E8" sqref="E8"/>
    </sheetView>
  </sheetViews>
  <sheetFormatPr baseColWidth="10" defaultColWidth="8.7109375" defaultRowHeight="15.75" x14ac:dyDescent="0.25"/>
  <cols>
    <col min="1" max="13" width="7.28515625" style="2" customWidth="1"/>
    <col min="14" max="14" width="8.42578125" style="2" customWidth="1"/>
    <col min="15" max="15" width="11.140625" style="2" bestFit="1" customWidth="1"/>
    <col min="16" max="16384" width="8.7109375" style="2"/>
  </cols>
  <sheetData>
    <row r="1" spans="1:64" s="4" customFormat="1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s="4" customFormat="1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s="4" customFormat="1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t="12" customHeight="1" x14ac:dyDescent="0.2"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23.45" customHeight="1" x14ac:dyDescent="0.2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0</v>
      </c>
      <c r="O5" s="22" t="s">
        <v>13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15" customHeight="1" x14ac:dyDescent="0.25">
      <c r="A6" s="15">
        <v>2019</v>
      </c>
      <c r="B6" s="36">
        <v>20.84</v>
      </c>
      <c r="C6" s="26">
        <v>10.14</v>
      </c>
      <c r="D6" s="45">
        <v>-3.42</v>
      </c>
      <c r="E6" s="39">
        <f>Tabelle2!C102</f>
        <v>16.621253405994551</v>
      </c>
      <c r="F6" s="20"/>
      <c r="G6" s="20"/>
      <c r="H6" s="20"/>
      <c r="I6" s="20"/>
      <c r="J6" s="26"/>
      <c r="K6" s="20"/>
      <c r="L6" s="20"/>
      <c r="M6" s="20"/>
      <c r="N6" s="18">
        <f>Tabelle2!D102</f>
        <v>49.912434325744307</v>
      </c>
      <c r="O6" s="43">
        <f>Tabelle2!E102</f>
        <v>340.19335596009461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15" customHeight="1" x14ac:dyDescent="0.2">
      <c r="A7" s="15">
        <v>2018</v>
      </c>
      <c r="B7" s="36">
        <v>7.26</v>
      </c>
      <c r="C7" s="37">
        <v>-11.97</v>
      </c>
      <c r="D7" s="39">
        <v>4.66</v>
      </c>
      <c r="E7" s="40">
        <v>-0.46</v>
      </c>
      <c r="F7" s="40">
        <v>-6.05</v>
      </c>
      <c r="G7" s="40">
        <v>-5.94</v>
      </c>
      <c r="H7" s="40">
        <v>-5.26</v>
      </c>
      <c r="I7" s="40">
        <v>-0.83</v>
      </c>
      <c r="J7" s="26">
        <v>1.51</v>
      </c>
      <c r="K7" s="40">
        <v>-19.98</v>
      </c>
      <c r="L7" s="40">
        <v>-3.45</v>
      </c>
      <c r="M7" s="40">
        <v>-18.43</v>
      </c>
      <c r="N7" s="44">
        <f>Tabelle2!D98</f>
        <v>-47.752726740355754</v>
      </c>
      <c r="O7" s="19">
        <f>Tabelle2!E98</f>
        <v>193.63365216496965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 s="21" customFormat="1" ht="15" customHeight="1" x14ac:dyDescent="0.2">
      <c r="A8" s="15">
        <v>2017</v>
      </c>
      <c r="B8" s="34">
        <v>7.89</v>
      </c>
      <c r="C8" s="34">
        <v>6.1</v>
      </c>
      <c r="D8" s="34">
        <v>7.81</v>
      </c>
      <c r="E8" s="34">
        <v>1.64</v>
      </c>
      <c r="F8" s="34">
        <v>-1.74</v>
      </c>
      <c r="G8" s="34">
        <v>-4.6399999999999997</v>
      </c>
      <c r="H8" s="34">
        <v>-0.33</v>
      </c>
      <c r="I8" s="34">
        <v>-2.62</v>
      </c>
      <c r="J8" s="34">
        <v>11.32</v>
      </c>
      <c r="K8" s="34">
        <f>Tabelle2!C84</f>
        <v>3.475101441844429</v>
      </c>
      <c r="L8" s="34">
        <f>Tabelle2!C85</f>
        <v>-5.4369927381460919</v>
      </c>
      <c r="M8" s="34">
        <f>Tabelle2!C86</f>
        <v>-1.2630323618163093</v>
      </c>
      <c r="N8" s="35">
        <f>Tabelle2!D86</f>
        <v>22.699000785898733</v>
      </c>
      <c r="O8" s="35">
        <f>Tabelle2!E86</f>
        <v>462.00761081970586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64" ht="15" customHeight="1" x14ac:dyDescent="0.2">
      <c r="A9" s="15">
        <v>2016</v>
      </c>
      <c r="B9" s="34">
        <v>-22.4</v>
      </c>
      <c r="C9" s="34">
        <v>-0.49</v>
      </c>
      <c r="D9" s="34">
        <v>18.97</v>
      </c>
      <c r="E9" s="34">
        <v>5.62</v>
      </c>
      <c r="F9" s="34">
        <v>4.9800000000000004</v>
      </c>
      <c r="G9" s="34">
        <v>-7.58</v>
      </c>
      <c r="H9" s="34">
        <v>13.66</v>
      </c>
      <c r="I9" s="34">
        <v>0.56000000000000005</v>
      </c>
      <c r="J9" s="34">
        <v>1.8</v>
      </c>
      <c r="K9" s="34">
        <v>-5.67</v>
      </c>
      <c r="L9" s="34">
        <v>22.32</v>
      </c>
      <c r="M9" s="34">
        <v>19.309999999999999</v>
      </c>
      <c r="N9" s="35">
        <f>Tabelle2!D74</f>
        <v>50.710659898477161</v>
      </c>
      <c r="O9" s="35">
        <f>Tabelle2!E74</f>
        <v>358.0376427028695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15" customHeight="1" x14ac:dyDescent="0.2">
      <c r="A10" s="15">
        <v>2015</v>
      </c>
      <c r="B10" s="34">
        <f>Tabelle2!C51</f>
        <v>-14.492779621490717</v>
      </c>
      <c r="C10" s="34">
        <f>Tabelle2!C52</f>
        <v>32.782276675198254</v>
      </c>
      <c r="D10" s="34">
        <f>Tabelle2!C53</f>
        <v>-0.92744738671554061</v>
      </c>
      <c r="E10" s="34">
        <f>Tabelle2!C54</f>
        <v>1.1147436408579858</v>
      </c>
      <c r="F10" s="34">
        <f>Tabelle2!C55</f>
        <v>5.7898555296195822</v>
      </c>
      <c r="G10" s="34">
        <f>Tabelle2!C56</f>
        <v>-4.9228475587029443</v>
      </c>
      <c r="H10" s="34">
        <f>Tabelle2!C57</f>
        <v>16.036567199284963</v>
      </c>
      <c r="I10" s="34">
        <f>Tabelle2!C58</f>
        <v>-28.839189189189192</v>
      </c>
      <c r="J10" s="34">
        <f>Tabelle2!C59</f>
        <v>-15.173094817600031</v>
      </c>
      <c r="K10" s="34">
        <f>Tabelle2!C60</f>
        <v>37.630123799503011</v>
      </c>
      <c r="L10" s="34">
        <v>7.59</v>
      </c>
      <c r="M10" s="34">
        <v>-10.56</v>
      </c>
      <c r="N10" s="35">
        <f>Tabelle2!D62</f>
        <v>6.0184769934523281</v>
      </c>
      <c r="O10" s="35">
        <f>Tabelle2!E60</f>
        <v>216.14727964619976</v>
      </c>
      <c r="P10" s="6"/>
      <c r="Q10" s="38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15" customHeight="1" x14ac:dyDescent="0.2">
      <c r="A11" s="8">
        <v>2014</v>
      </c>
      <c r="B11" s="34">
        <f>Tabelle2!C39</f>
        <v>-9.2375584068827408</v>
      </c>
      <c r="C11" s="34">
        <f>Tabelle2!C40</f>
        <v>11.783452502553626</v>
      </c>
      <c r="D11" s="34">
        <f>Tabelle2!C41</f>
        <v>-4.0023392667860671</v>
      </c>
      <c r="E11" s="34">
        <v>2.41</v>
      </c>
      <c r="F11" s="34">
        <v>0.04</v>
      </c>
      <c r="G11" s="34">
        <v>2.2999999999999998</v>
      </c>
      <c r="H11" s="34">
        <f>Tabelle2!C45</f>
        <v>-4.1738561854078506</v>
      </c>
      <c r="I11" s="34">
        <f>Tabelle2!C46</f>
        <v>3.1027881498891183</v>
      </c>
      <c r="J11" s="34">
        <f>Tabelle2!C47</f>
        <v>-6.9067578498419007</v>
      </c>
      <c r="K11" s="34">
        <f>Tabelle2!C48</f>
        <v>1.3507375738067497</v>
      </c>
      <c r="L11" s="34">
        <f>Tabelle2!C49</f>
        <v>1.3970344679773201</v>
      </c>
      <c r="M11" s="34">
        <f>Tabelle2!C50</f>
        <v>7.1195234435049963</v>
      </c>
      <c r="N11" s="35">
        <f>Tabelle2!D50</f>
        <v>3.3616405844396646</v>
      </c>
      <c r="O11" s="35">
        <f>Tabelle2!E50</f>
        <v>186.66563817751722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5" customHeight="1" x14ac:dyDescent="0.2">
      <c r="A12" s="8">
        <v>2013</v>
      </c>
      <c r="B12" s="34">
        <f>Tabelle2!C27</f>
        <v>21.033767213733256</v>
      </c>
      <c r="C12" s="34">
        <f>Tabelle2!C28</f>
        <v>3.0610972568578552</v>
      </c>
      <c r="D12" s="34">
        <f>Tabelle2!C29</f>
        <v>6.5241062246688051</v>
      </c>
      <c r="E12" s="34">
        <f>Tabelle2!C30</f>
        <v>9.7333825491921981</v>
      </c>
      <c r="F12" s="34">
        <f>Tabelle2!C31</f>
        <v>6.3316686935596556</v>
      </c>
      <c r="G12" s="34">
        <f>Tabelle2!C32</f>
        <v>-8.5024577797245335</v>
      </c>
      <c r="H12" s="34">
        <f>Tabelle2!C33</f>
        <v>16.218085106382979</v>
      </c>
      <c r="I12" s="34">
        <f>Tabelle2!C34</f>
        <v>-5.0002288434253286</v>
      </c>
      <c r="J12" s="34">
        <f>Tabelle2!C35</f>
        <v>12.046828704261316</v>
      </c>
      <c r="K12" s="34">
        <f>Tabelle2!C36</f>
        <v>4.5405684310100183</v>
      </c>
      <c r="L12" s="34">
        <f>Tabelle2!C37</f>
        <v>7.8867272652490437</v>
      </c>
      <c r="M12" s="34">
        <f>Tabelle2!C38</f>
        <v>2.8039877242141782</v>
      </c>
      <c r="N12" s="35">
        <f>Tabelle2!D38</f>
        <v>103.47858894548199</v>
      </c>
      <c r="O12" s="35">
        <f>Tabelle2!E38</f>
        <v>177.3423840378484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15" customHeight="1" x14ac:dyDescent="0.2">
      <c r="A13" s="8">
        <v>2012</v>
      </c>
      <c r="B13" s="34">
        <f>Tabelle2!C15</f>
        <v>42.662735314130188</v>
      </c>
      <c r="C13" s="34">
        <f>Tabelle2!C16</f>
        <v>7.245627980922098</v>
      </c>
      <c r="D13" s="34">
        <f>Tabelle2!C17</f>
        <v>-3.691212985954119</v>
      </c>
      <c r="E13" s="34">
        <f>Tabelle2!C18</f>
        <v>-4.3059991534228654</v>
      </c>
      <c r="F13" s="34">
        <f>Tabelle2!C19</f>
        <v>-46.421103426089758</v>
      </c>
      <c r="G13" s="34">
        <f>Tabelle2!C20</f>
        <v>47.755929150405287</v>
      </c>
      <c r="H13" s="34">
        <f>Tabelle2!C21</f>
        <v>11.769187788896227</v>
      </c>
      <c r="I13" s="34">
        <f>Tabelle2!C22</f>
        <v>6.9760043628431188</v>
      </c>
      <c r="J13" s="34">
        <f>Tabelle2!C23</f>
        <v>9.898466374952207</v>
      </c>
      <c r="K13" s="34">
        <f>Tabelle2!C24</f>
        <v>-2.1531562874482972</v>
      </c>
      <c r="L13" s="34">
        <f>Tabelle2!C25</f>
        <v>4.6381163084702903</v>
      </c>
      <c r="M13" s="34">
        <f>Tabelle2!C26</f>
        <v>7.1736011477761846E-2</v>
      </c>
      <c r="N13" s="35">
        <f>Tabelle2!D26</f>
        <v>50.289181220231349</v>
      </c>
      <c r="O13" s="35">
        <f>Tabelle2!E26</f>
        <v>36.300524529466216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5" customHeight="1" x14ac:dyDescent="0.2">
      <c r="A14" s="8">
        <v>2011</v>
      </c>
      <c r="B14" s="34">
        <v>0</v>
      </c>
      <c r="C14" s="34">
        <v>0</v>
      </c>
      <c r="D14" s="34">
        <v>1.66</v>
      </c>
      <c r="E14" s="34">
        <v>4.12</v>
      </c>
      <c r="F14" s="34">
        <v>-1.21</v>
      </c>
      <c r="G14" s="34">
        <v>1.65</v>
      </c>
      <c r="H14" s="34">
        <v>-18.57</v>
      </c>
      <c r="I14" s="34">
        <v>-18.55</v>
      </c>
      <c r="J14" s="34">
        <v>-20.32</v>
      </c>
      <c r="K14" s="34">
        <f>Tabelle2!C12</f>
        <v>37.667093938839038</v>
      </c>
      <c r="L14" s="34">
        <v>16.670000000000002</v>
      </c>
      <c r="M14" s="34">
        <v>0.53</v>
      </c>
      <c r="N14" s="35">
        <f>Tabelle2!D14</f>
        <v>-9.3078268024272344</v>
      </c>
      <c r="O14" s="35">
        <f>Tabelle2!E14</f>
        <v>-9.3078268024272344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15" customHeight="1" x14ac:dyDescent="0.2">
      <c r="A15" s="3"/>
      <c r="B15" s="4"/>
      <c r="C15" s="4"/>
      <c r="D15" s="4"/>
      <c r="E15" s="4"/>
      <c r="F15" s="9"/>
      <c r="G15" s="4"/>
      <c r="H15" s="4"/>
      <c r="I15" s="4"/>
      <c r="J15" s="4"/>
      <c r="K15" s="10"/>
      <c r="L15" s="10"/>
      <c r="M15" s="10"/>
      <c r="N15" s="11"/>
      <c r="O15" s="11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" customHeight="1" x14ac:dyDescent="0.2">
      <c r="A16" s="3"/>
      <c r="B16" s="4"/>
      <c r="C16" s="4"/>
      <c r="D16" s="4"/>
      <c r="E16" s="4"/>
      <c r="F16" s="9"/>
      <c r="G16" s="4"/>
      <c r="H16" s="4"/>
      <c r="I16" s="4"/>
      <c r="J16" s="4"/>
      <c r="K16" s="10"/>
      <c r="L16" s="10"/>
      <c r="M16" s="10"/>
      <c r="N16" s="11"/>
      <c r="O16" s="11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5" customHeight="1" x14ac:dyDescent="0.2">
      <c r="A17" s="3"/>
      <c r="B17" s="4"/>
      <c r="C17" s="4"/>
      <c r="D17" s="4"/>
      <c r="E17" s="4"/>
      <c r="F17" s="9"/>
      <c r="G17" s="4"/>
      <c r="H17" s="4"/>
      <c r="I17" s="4"/>
      <c r="J17" s="4"/>
      <c r="K17" s="10"/>
      <c r="L17" s="10"/>
      <c r="M17" s="10"/>
      <c r="N17" s="11"/>
      <c r="O17" s="11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15" customHeight="1" x14ac:dyDescent="0.2">
      <c r="A18" s="3"/>
      <c r="B18" s="4"/>
      <c r="C18" s="4"/>
      <c r="D18" s="4"/>
      <c r="E18" s="4"/>
      <c r="F18" s="9"/>
      <c r="G18" s="4"/>
      <c r="H18" s="4"/>
      <c r="I18" s="4"/>
      <c r="J18" s="4"/>
      <c r="K18" s="10"/>
      <c r="L18" s="10"/>
      <c r="M18" s="10"/>
      <c r="N18" s="11"/>
      <c r="O18" s="11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15" customHeight="1" x14ac:dyDescent="0.2">
      <c r="A19" s="3"/>
      <c r="B19" s="4"/>
      <c r="C19" s="4"/>
      <c r="D19" s="4"/>
      <c r="E19" s="4"/>
      <c r="F19" s="9"/>
      <c r="G19" s="4"/>
      <c r="H19" s="4"/>
      <c r="I19" s="4"/>
      <c r="J19" s="4"/>
      <c r="K19" s="10"/>
      <c r="L19" s="10"/>
      <c r="M19" s="10"/>
      <c r="N19" s="11"/>
      <c r="O19" s="11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15" customHeight="1" x14ac:dyDescent="0.2">
      <c r="A20" s="3"/>
      <c r="B20" s="4"/>
      <c r="C20" s="4"/>
      <c r="D20" s="4"/>
      <c r="E20" s="4"/>
      <c r="F20" s="9"/>
      <c r="G20" s="4"/>
      <c r="H20" s="4"/>
      <c r="I20" s="4"/>
      <c r="J20" s="4"/>
      <c r="K20" s="10"/>
      <c r="L20" s="10"/>
      <c r="M20" s="10"/>
      <c r="N20" s="11"/>
      <c r="O20" s="11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15" customHeight="1" x14ac:dyDescent="0.2">
      <c r="A21" s="3"/>
      <c r="B21" s="4"/>
      <c r="C21" s="4"/>
      <c r="D21" s="4"/>
      <c r="E21" s="4"/>
      <c r="F21" s="9"/>
      <c r="G21" s="4"/>
      <c r="H21" s="4"/>
      <c r="I21" s="4"/>
      <c r="J21" s="4"/>
      <c r="K21" s="10"/>
      <c r="L21" s="10"/>
      <c r="M21" s="10"/>
      <c r="N21" s="11"/>
      <c r="O21" s="11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15" customHeight="1" x14ac:dyDescent="0.2">
      <c r="A22" s="3"/>
      <c r="B22" s="4"/>
      <c r="C22" s="4"/>
      <c r="D22" s="4"/>
      <c r="E22" s="4"/>
      <c r="F22" s="9"/>
      <c r="G22" s="4"/>
      <c r="H22" s="4"/>
      <c r="I22" s="4"/>
      <c r="J22" s="4"/>
      <c r="K22" s="10"/>
      <c r="L22" s="10"/>
      <c r="M22" s="10"/>
      <c r="N22" s="11"/>
      <c r="O22" s="11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15" customHeight="1" x14ac:dyDescent="0.2">
      <c r="A23" s="3"/>
      <c r="B23" s="4"/>
      <c r="C23" s="4"/>
      <c r="D23" s="4"/>
      <c r="E23" s="4"/>
      <c r="F23" s="9"/>
      <c r="G23" s="4"/>
      <c r="H23" s="4"/>
      <c r="I23" s="4"/>
      <c r="J23" s="4"/>
      <c r="K23" s="10"/>
      <c r="L23" s="10"/>
      <c r="M23" s="10"/>
      <c r="N23" s="11"/>
      <c r="O23" s="11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15" customHeight="1" x14ac:dyDescent="0.25">
      <c r="A24" s="3"/>
      <c r="B24" s="4"/>
      <c r="C24" s="4"/>
      <c r="D24" s="4"/>
      <c r="E24" s="4"/>
      <c r="F24" s="9"/>
      <c r="G24" s="4"/>
      <c r="H24" s="4"/>
      <c r="I24" s="4"/>
      <c r="J24" s="4"/>
      <c r="K24" s="10"/>
      <c r="L24" s="10"/>
      <c r="M24" s="10"/>
      <c r="N24" s="11"/>
      <c r="O24" s="11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s="13" customFormat="1" ht="1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s="13" customFormat="1" ht="1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s="4" customFormat="1" ht="1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64" s="4" customFormat="1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64" s="4" customFormat="1" ht="1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64" s="4" customFormat="1" ht="1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64" s="4" customFormat="1" ht="1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64" s="4" customFormat="1" ht="1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6" s="4" customForma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40" spans="1:16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6"/>
    </row>
    <row r="41" spans="1:16" x14ac:dyDescent="0.25">
      <c r="A41" s="3"/>
      <c r="B41" s="11"/>
      <c r="C41" s="11"/>
      <c r="D41" s="3"/>
      <c r="E41" s="3"/>
      <c r="F41" s="3"/>
      <c r="G41" s="3"/>
      <c r="H41" s="3"/>
      <c r="I41" s="11"/>
      <c r="J41" s="3"/>
      <c r="K41" s="3"/>
      <c r="L41" s="11"/>
      <c r="M41" s="14"/>
      <c r="N41" s="11"/>
      <c r="O41" s="11"/>
      <c r="P41" s="6"/>
    </row>
    <row r="42" spans="1:16" x14ac:dyDescent="0.25">
      <c r="A42" s="3"/>
      <c r="B42" s="3"/>
      <c r="C42" s="11"/>
      <c r="D42" s="3"/>
      <c r="E42" s="3"/>
      <c r="F42" s="3"/>
      <c r="G42" s="3"/>
      <c r="H42" s="3"/>
      <c r="I42" s="11"/>
      <c r="J42" s="3"/>
      <c r="K42" s="3"/>
      <c r="L42" s="11"/>
      <c r="M42" s="14"/>
      <c r="N42" s="11"/>
      <c r="O42" s="3"/>
      <c r="P42" s="6"/>
    </row>
  </sheetData>
  <pageMargins left="0.7" right="0.7" top="0.78740157499999996" bottom="0.78740157499999996" header="0.3" footer="0.3"/>
  <pageSetup paperSize="9" scale="9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0"/>
  <sheetViews>
    <sheetView tabSelected="1" topLeftCell="A82" workbookViewId="0">
      <selection activeCell="B103" sqref="B103"/>
    </sheetView>
  </sheetViews>
  <sheetFormatPr baseColWidth="10" defaultColWidth="11.42578125" defaultRowHeight="15" x14ac:dyDescent="0.25"/>
  <cols>
    <col min="1" max="1" width="11.42578125" style="30"/>
    <col min="2" max="2" width="11.42578125" style="28"/>
    <col min="4" max="4" width="11.42578125" style="1"/>
    <col min="5" max="5" width="16.7109375" style="1" customWidth="1"/>
  </cols>
  <sheetData>
    <row r="2" spans="1:5" x14ac:dyDescent="0.2">
      <c r="C2" s="1"/>
    </row>
    <row r="3" spans="1:5" x14ac:dyDescent="0.2">
      <c r="A3" s="32" t="s">
        <v>18</v>
      </c>
      <c r="B3" s="33" t="s">
        <v>17</v>
      </c>
      <c r="C3" s="27" t="s">
        <v>16</v>
      </c>
      <c r="D3" s="27" t="s">
        <v>14</v>
      </c>
      <c r="E3" s="27" t="s">
        <v>15</v>
      </c>
    </row>
    <row r="4" spans="1:5" x14ac:dyDescent="0.2">
      <c r="A4" s="30">
        <v>40575</v>
      </c>
      <c r="B4" s="28">
        <v>19446</v>
      </c>
      <c r="C4" s="1"/>
    </row>
    <row r="5" spans="1:5" x14ac:dyDescent="0.2">
      <c r="A5" s="30">
        <v>40603</v>
      </c>
      <c r="B5" s="28">
        <v>19768</v>
      </c>
      <c r="C5" s="1">
        <f>(B5-B4)/B4*100</f>
        <v>1.6558675305975521</v>
      </c>
      <c r="D5" s="1">
        <f>(B5-B$4)/B$4*100</f>
        <v>1.6558675305975521</v>
      </c>
      <c r="E5" s="1">
        <f>(B5-B$4)/B$4*100</f>
        <v>1.6558675305975521</v>
      </c>
    </row>
    <row r="6" spans="1:5" x14ac:dyDescent="0.2">
      <c r="A6" s="30">
        <v>40634</v>
      </c>
      <c r="B6" s="28">
        <v>20583</v>
      </c>
      <c r="C6" s="1">
        <f t="shared" ref="C6:C40" si="0">(B6-B5)/B5*100</f>
        <v>4.1228247673006884</v>
      </c>
      <c r="D6" s="1">
        <f t="shared" ref="D6:D14" si="1">(B6-B$4)/B$4*100</f>
        <v>5.8469608145634062</v>
      </c>
      <c r="E6" s="1">
        <f t="shared" ref="E6:E102" si="2">(B6-B$4)/B$4*100</f>
        <v>5.8469608145634062</v>
      </c>
    </row>
    <row r="7" spans="1:5" x14ac:dyDescent="0.2">
      <c r="A7" s="30">
        <v>40664</v>
      </c>
      <c r="B7" s="28">
        <v>20334</v>
      </c>
      <c r="C7" s="1">
        <f t="shared" si="0"/>
        <v>-1.2097361900597581</v>
      </c>
      <c r="D7" s="1">
        <f t="shared" si="1"/>
        <v>4.5664918235112619</v>
      </c>
      <c r="E7" s="1">
        <f t="shared" si="2"/>
        <v>4.5664918235112619</v>
      </c>
    </row>
    <row r="8" spans="1:5" x14ac:dyDescent="0.2">
      <c r="A8" s="30">
        <v>40695</v>
      </c>
      <c r="B8" s="28">
        <v>20669</v>
      </c>
      <c r="C8" s="1">
        <f t="shared" si="0"/>
        <v>1.6474869676404054</v>
      </c>
      <c r="D8" s="1">
        <f t="shared" si="1"/>
        <v>6.2892111488223792</v>
      </c>
      <c r="E8" s="1">
        <f t="shared" si="2"/>
        <v>6.2892111488223792</v>
      </c>
    </row>
    <row r="9" spans="1:5" x14ac:dyDescent="0.2">
      <c r="A9" s="30">
        <v>40725</v>
      </c>
      <c r="B9" s="28">
        <v>16830</v>
      </c>
      <c r="C9" s="1">
        <f t="shared" si="0"/>
        <v>-18.573709419904205</v>
      </c>
      <c r="D9" s="1">
        <f t="shared" si="1"/>
        <v>-13.452638074668313</v>
      </c>
      <c r="E9" s="1">
        <f t="shared" si="2"/>
        <v>-13.452638074668313</v>
      </c>
    </row>
    <row r="10" spans="1:5" x14ac:dyDescent="0.2">
      <c r="A10" s="30">
        <v>40756</v>
      </c>
      <c r="B10" s="28">
        <v>13708</v>
      </c>
      <c r="C10" s="1">
        <f t="shared" si="0"/>
        <v>-18.550207961972667</v>
      </c>
      <c r="D10" s="1">
        <f t="shared" si="1"/>
        <v>-29.507353697418491</v>
      </c>
      <c r="E10" s="1">
        <f t="shared" si="2"/>
        <v>-29.507353697418491</v>
      </c>
    </row>
    <row r="11" spans="1:5" x14ac:dyDescent="0.2">
      <c r="A11" s="30">
        <v>40787</v>
      </c>
      <c r="B11" s="28">
        <v>10922</v>
      </c>
      <c r="C11" s="1">
        <f t="shared" si="0"/>
        <v>-20.323898453457833</v>
      </c>
      <c r="D11" s="1">
        <f t="shared" si="1"/>
        <v>-43.834207549110353</v>
      </c>
      <c r="E11" s="1">
        <f t="shared" si="2"/>
        <v>-43.834207549110353</v>
      </c>
    </row>
    <row r="12" spans="1:5" x14ac:dyDescent="0.2">
      <c r="A12" s="30">
        <v>40817</v>
      </c>
      <c r="B12" s="28">
        <v>15036</v>
      </c>
      <c r="C12" s="1">
        <f t="shared" si="0"/>
        <v>37.667093938839038</v>
      </c>
      <c r="D12" s="1">
        <f t="shared" si="1"/>
        <v>-22.678185745140389</v>
      </c>
      <c r="E12" s="1">
        <f t="shared" si="2"/>
        <v>-22.678185745140389</v>
      </c>
    </row>
    <row r="13" spans="1:5" x14ac:dyDescent="0.2">
      <c r="A13" s="30">
        <v>40848</v>
      </c>
      <c r="B13" s="28">
        <v>17543</v>
      </c>
      <c r="C13" s="1">
        <f t="shared" si="0"/>
        <v>16.673317371641396</v>
      </c>
      <c r="D13" s="1">
        <f t="shared" si="1"/>
        <v>-9.7860742569165904</v>
      </c>
      <c r="E13" s="1">
        <f t="shared" si="2"/>
        <v>-9.7860742569165904</v>
      </c>
    </row>
    <row r="14" spans="1:5" s="17" customFormat="1" x14ac:dyDescent="0.2">
      <c r="A14" s="31">
        <v>40878</v>
      </c>
      <c r="B14" s="29">
        <v>17636</v>
      </c>
      <c r="C14" s="16">
        <f t="shared" si="0"/>
        <v>0.53012597617283241</v>
      </c>
      <c r="D14" s="16">
        <f t="shared" si="1"/>
        <v>-9.3078268024272344</v>
      </c>
      <c r="E14" s="16">
        <f t="shared" si="2"/>
        <v>-9.3078268024272344</v>
      </c>
    </row>
    <row r="15" spans="1:5" x14ac:dyDescent="0.2">
      <c r="A15" s="30">
        <v>40909</v>
      </c>
      <c r="B15" s="28">
        <v>25160</v>
      </c>
      <c r="C15" s="1">
        <f t="shared" si="0"/>
        <v>42.662735314130188</v>
      </c>
      <c r="D15" s="1">
        <f>(B15-B$14)/B$14*100</f>
        <v>42.662735314130188</v>
      </c>
      <c r="E15" s="1">
        <f t="shared" si="2"/>
        <v>29.383934999485756</v>
      </c>
    </row>
    <row r="16" spans="1:5" x14ac:dyDescent="0.2">
      <c r="A16" s="30">
        <v>40940</v>
      </c>
      <c r="B16" s="28">
        <v>26983</v>
      </c>
      <c r="C16" s="1">
        <f t="shared" si="0"/>
        <v>7.245627980922098</v>
      </c>
      <c r="D16" s="1">
        <f t="shared" ref="D16:D26" si="3">(B16-B$14)/B$14*100</f>
        <v>52.999546382399629</v>
      </c>
      <c r="E16" s="1">
        <f t="shared" si="2"/>
        <v>38.75861359662656</v>
      </c>
    </row>
    <row r="17" spans="1:5" x14ac:dyDescent="0.2">
      <c r="A17" s="30">
        <v>40969</v>
      </c>
      <c r="B17" s="28">
        <v>25987</v>
      </c>
      <c r="C17" s="1">
        <f t="shared" si="0"/>
        <v>-3.691212985954119</v>
      </c>
      <c r="D17" s="1">
        <f t="shared" si="3"/>
        <v>47.35200725788161</v>
      </c>
      <c r="E17" s="1">
        <f t="shared" si="2"/>
        <v>33.636737632417976</v>
      </c>
    </row>
    <row r="18" spans="1:5" x14ac:dyDescent="0.2">
      <c r="A18" s="30">
        <v>41000</v>
      </c>
      <c r="B18" s="28">
        <v>24868</v>
      </c>
      <c r="C18" s="1">
        <f t="shared" si="0"/>
        <v>-4.3059991534228654</v>
      </c>
      <c r="D18" s="1">
        <f t="shared" si="3"/>
        <v>41.007031072805624</v>
      </c>
      <c r="E18" s="1">
        <f t="shared" si="2"/>
        <v>27.882340841304128</v>
      </c>
    </row>
    <row r="19" spans="1:5" x14ac:dyDescent="0.2">
      <c r="A19" s="30">
        <v>41030</v>
      </c>
      <c r="B19" s="28">
        <v>13324</v>
      </c>
      <c r="C19" s="1">
        <f t="shared" si="0"/>
        <v>-46.421103426089758</v>
      </c>
      <c r="D19" s="1">
        <f t="shared" si="3"/>
        <v>-24.449988659559992</v>
      </c>
      <c r="E19" s="1">
        <f t="shared" si="2"/>
        <v>-31.482052864342279</v>
      </c>
    </row>
    <row r="20" spans="1:5" x14ac:dyDescent="0.2">
      <c r="A20" s="30">
        <v>41061</v>
      </c>
      <c r="B20" s="28">
        <v>19687</v>
      </c>
      <c r="C20" s="1">
        <f t="shared" si="0"/>
        <v>47.755929150405287</v>
      </c>
      <c r="D20" s="1">
        <f t="shared" si="3"/>
        <v>11.629621229303696</v>
      </c>
      <c r="E20" s="1">
        <f t="shared" si="2"/>
        <v>1.2393294250745654</v>
      </c>
    </row>
    <row r="21" spans="1:5" x14ac:dyDescent="0.2">
      <c r="A21" s="30">
        <v>41091</v>
      </c>
      <c r="B21" s="28">
        <v>22004</v>
      </c>
      <c r="C21" s="1">
        <f t="shared" si="0"/>
        <v>11.769187788896227</v>
      </c>
      <c r="D21" s="1">
        <f t="shared" si="3"/>
        <v>24.767520979814016</v>
      </c>
      <c r="E21" s="1">
        <f t="shared" si="2"/>
        <v>13.154376221330866</v>
      </c>
    </row>
    <row r="22" spans="1:5" x14ac:dyDescent="0.2">
      <c r="A22" s="30">
        <v>41122</v>
      </c>
      <c r="B22" s="28">
        <v>23539</v>
      </c>
      <c r="C22" s="1">
        <f t="shared" si="0"/>
        <v>6.9760043628431188</v>
      </c>
      <c r="D22" s="1">
        <f t="shared" si="3"/>
        <v>33.471308686777043</v>
      </c>
      <c r="E22" s="1">
        <f t="shared" si="2"/>
        <v>21.048030443278822</v>
      </c>
    </row>
    <row r="23" spans="1:5" x14ac:dyDescent="0.2">
      <c r="A23" s="30">
        <v>41153</v>
      </c>
      <c r="B23" s="28">
        <v>25869</v>
      </c>
      <c r="C23" s="1">
        <f t="shared" si="0"/>
        <v>9.898466374952207</v>
      </c>
      <c r="D23" s="1">
        <f t="shared" si="3"/>
        <v>46.682921297346333</v>
      </c>
      <c r="E23" s="1">
        <f t="shared" si="2"/>
        <v>33.029929034248688</v>
      </c>
    </row>
    <row r="24" spans="1:5" x14ac:dyDescent="0.2">
      <c r="A24" s="30">
        <v>41183</v>
      </c>
      <c r="B24" s="28">
        <v>25312</v>
      </c>
      <c r="C24" s="1">
        <f t="shared" si="0"/>
        <v>-2.1531562874482972</v>
      </c>
      <c r="D24" s="1">
        <f t="shared" si="3"/>
        <v>43.524608754819688</v>
      </c>
      <c r="E24" s="1">
        <f t="shared" si="2"/>
        <v>30.165586753059753</v>
      </c>
    </row>
    <row r="25" spans="1:5" x14ac:dyDescent="0.2">
      <c r="A25" s="30">
        <v>41214</v>
      </c>
      <c r="B25" s="28">
        <v>26486</v>
      </c>
      <c r="C25" s="1">
        <f t="shared" si="0"/>
        <v>4.6381163084702903</v>
      </c>
      <c r="D25" s="1">
        <f t="shared" si="3"/>
        <v>50.181447040145159</v>
      </c>
      <c r="E25" s="1">
        <f t="shared" si="2"/>
        <v>36.202818060269465</v>
      </c>
    </row>
    <row r="26" spans="1:5" s="17" customFormat="1" x14ac:dyDescent="0.2">
      <c r="A26" s="31">
        <v>41244</v>
      </c>
      <c r="B26" s="29">
        <v>26505</v>
      </c>
      <c r="C26" s="16">
        <f t="shared" si="0"/>
        <v>7.1736011477761846E-2</v>
      </c>
      <c r="D26" s="16">
        <f t="shared" si="3"/>
        <v>50.289181220231349</v>
      </c>
      <c r="E26" s="16">
        <f t="shared" si="2"/>
        <v>36.300524529466216</v>
      </c>
    </row>
    <row r="27" spans="1:5" x14ac:dyDescent="0.2">
      <c r="A27" s="30">
        <v>41275</v>
      </c>
      <c r="B27" s="28">
        <v>32080</v>
      </c>
      <c r="C27" s="1">
        <f t="shared" si="0"/>
        <v>21.033767213733256</v>
      </c>
      <c r="D27" s="1">
        <f>(B27-B$26)/B$26*100</f>
        <v>21.033767213733256</v>
      </c>
      <c r="E27" s="1">
        <f t="shared" si="2"/>
        <v>64.969659570091537</v>
      </c>
    </row>
    <row r="28" spans="1:5" x14ac:dyDescent="0.2">
      <c r="A28" s="30">
        <v>41306</v>
      </c>
      <c r="B28" s="28">
        <v>33062</v>
      </c>
      <c r="C28" s="1">
        <f t="shared" si="0"/>
        <v>3.0610972568578552</v>
      </c>
      <c r="D28" s="1">
        <f t="shared" ref="D28:D38" si="4">(B28-B$26)/B$26*100</f>
        <v>24.738728541784567</v>
      </c>
      <c r="E28" s="1">
        <f t="shared" si="2"/>
        <v>70.019541293839353</v>
      </c>
    </row>
    <row r="29" spans="1:5" x14ac:dyDescent="0.2">
      <c r="A29" s="30">
        <v>41334</v>
      </c>
      <c r="B29" s="28">
        <v>35219</v>
      </c>
      <c r="C29" s="1">
        <f t="shared" si="0"/>
        <v>6.5241062246688051</v>
      </c>
      <c r="D29" s="1">
        <f t="shared" si="4"/>
        <v>32.876815695151855</v>
      </c>
      <c r="E29" s="1">
        <f t="shared" si="2"/>
        <v>81.111796770544075</v>
      </c>
    </row>
    <row r="30" spans="1:5" x14ac:dyDescent="0.2">
      <c r="A30" s="30">
        <v>41365</v>
      </c>
      <c r="B30" s="28">
        <v>38647</v>
      </c>
      <c r="C30" s="1">
        <f t="shared" si="0"/>
        <v>9.7333825491921981</v>
      </c>
      <c r="D30" s="1">
        <f t="shared" si="4"/>
        <v>45.810224485946051</v>
      </c>
      <c r="E30" s="1">
        <f t="shared" si="2"/>
        <v>98.740100791936641</v>
      </c>
    </row>
    <row r="31" spans="1:5" x14ac:dyDescent="0.2">
      <c r="A31" s="30">
        <v>41395</v>
      </c>
      <c r="B31" s="28">
        <v>41094</v>
      </c>
      <c r="C31" s="1">
        <f t="shared" si="0"/>
        <v>6.3316686935596556</v>
      </c>
      <c r="D31" s="1">
        <f t="shared" si="4"/>
        <v>55.042444821731749</v>
      </c>
      <c r="E31" s="1">
        <f t="shared" si="2"/>
        <v>111.3236655353286</v>
      </c>
    </row>
    <row r="32" spans="1:5" x14ac:dyDescent="0.2">
      <c r="A32" s="30">
        <v>41426</v>
      </c>
      <c r="B32" s="28">
        <v>37600</v>
      </c>
      <c r="C32" s="1">
        <f t="shared" si="0"/>
        <v>-8.5024577797245335</v>
      </c>
      <c r="D32" s="1">
        <f t="shared" si="4"/>
        <v>41.860026410111303</v>
      </c>
      <c r="E32" s="1">
        <f t="shared" si="2"/>
        <v>93.355960094621011</v>
      </c>
    </row>
    <row r="33" spans="1:5" x14ac:dyDescent="0.2">
      <c r="A33" s="30">
        <v>41456</v>
      </c>
      <c r="B33" s="28">
        <v>43698</v>
      </c>
      <c r="C33" s="1">
        <f t="shared" si="0"/>
        <v>16.218085106382979</v>
      </c>
      <c r="D33" s="1">
        <f t="shared" si="4"/>
        <v>64.867006225240516</v>
      </c>
      <c r="E33" s="1">
        <f t="shared" si="2"/>
        <v>124.71459426103056</v>
      </c>
    </row>
    <row r="34" spans="1:5" x14ac:dyDescent="0.2">
      <c r="A34" s="30">
        <v>41487</v>
      </c>
      <c r="B34" s="28">
        <v>41513</v>
      </c>
      <c r="C34" s="1">
        <f t="shared" si="0"/>
        <v>-5.0002288434253286</v>
      </c>
      <c r="D34" s="1">
        <f t="shared" si="4"/>
        <v>56.623278626674214</v>
      </c>
      <c r="E34" s="1">
        <f t="shared" si="2"/>
        <v>113.4783503034043</v>
      </c>
    </row>
    <row r="35" spans="1:5" x14ac:dyDescent="0.2">
      <c r="A35" s="30">
        <v>41518</v>
      </c>
      <c r="B35" s="28">
        <v>46514</v>
      </c>
      <c r="C35" s="1">
        <f t="shared" si="0"/>
        <v>12.046828704261316</v>
      </c>
      <c r="D35" s="1">
        <f t="shared" si="4"/>
        <v>75.491416713827576</v>
      </c>
      <c r="E35" s="1">
        <f t="shared" si="2"/>
        <v>139.19572148513834</v>
      </c>
    </row>
    <row r="36" spans="1:5" x14ac:dyDescent="0.2">
      <c r="A36" s="30">
        <v>41548</v>
      </c>
      <c r="B36" s="28">
        <v>48626</v>
      </c>
      <c r="C36" s="1">
        <f t="shared" si="0"/>
        <v>4.5405684310100183</v>
      </c>
      <c r="D36" s="1">
        <f t="shared" si="4"/>
        <v>83.459724580267874</v>
      </c>
      <c r="E36" s="1">
        <f t="shared" si="2"/>
        <v>150.05656690321919</v>
      </c>
    </row>
    <row r="37" spans="1:5" x14ac:dyDescent="0.2">
      <c r="A37" s="30">
        <v>41579</v>
      </c>
      <c r="B37" s="28">
        <v>52461</v>
      </c>
      <c r="C37" s="1">
        <f t="shared" si="0"/>
        <v>7.8867272652490437</v>
      </c>
      <c r="D37" s="1">
        <f t="shared" si="4"/>
        <v>97.928692699490654</v>
      </c>
      <c r="E37" s="1">
        <f t="shared" si="2"/>
        <v>169.77784634372108</v>
      </c>
    </row>
    <row r="38" spans="1:5" s="17" customFormat="1" x14ac:dyDescent="0.2">
      <c r="A38" s="31">
        <v>41609</v>
      </c>
      <c r="B38" s="29">
        <v>53932</v>
      </c>
      <c r="C38" s="16">
        <f t="shared" si="0"/>
        <v>2.8039877242141782</v>
      </c>
      <c r="D38" s="16">
        <f t="shared" si="4"/>
        <v>103.47858894548199</v>
      </c>
      <c r="E38" s="16">
        <f t="shared" si="2"/>
        <v>177.3423840378484</v>
      </c>
    </row>
    <row r="39" spans="1:5" x14ac:dyDescent="0.2">
      <c r="A39" s="30">
        <v>41640</v>
      </c>
      <c r="B39" s="28">
        <v>48950</v>
      </c>
      <c r="C39" s="1">
        <f t="shared" si="0"/>
        <v>-9.2375584068827408</v>
      </c>
      <c r="D39" s="1">
        <f>(B39-B$38)/B$38*100</f>
        <v>-9.2375584068827408</v>
      </c>
      <c r="E39" s="1">
        <f t="shared" si="2"/>
        <v>151.72271932531112</v>
      </c>
    </row>
    <row r="40" spans="1:5" x14ac:dyDescent="0.2">
      <c r="A40" s="30">
        <v>41671</v>
      </c>
      <c r="B40" s="28">
        <v>54718</v>
      </c>
      <c r="C40" s="1">
        <f t="shared" si="0"/>
        <v>11.783452502553626</v>
      </c>
      <c r="D40" s="1">
        <f t="shared" ref="D40:D50" si="5">(B40-B$38)/B$38*100</f>
        <v>1.4573907884002077</v>
      </c>
      <c r="E40" s="1">
        <f t="shared" si="2"/>
        <v>181.38434639514554</v>
      </c>
    </row>
    <row r="41" spans="1:5" x14ac:dyDescent="0.2">
      <c r="A41" s="30">
        <v>41699</v>
      </c>
      <c r="B41" s="28">
        <v>52528</v>
      </c>
      <c r="C41" s="1">
        <f t="shared" ref="C41:C44" si="6">(B41-B40)/B40*100</f>
        <v>-4.0023392667860671</v>
      </c>
      <c r="D41" s="1">
        <f t="shared" si="5"/>
        <v>-2.6032782021805234</v>
      </c>
      <c r="E41" s="1">
        <f t="shared" si="2"/>
        <v>170.12239020878332</v>
      </c>
    </row>
    <row r="42" spans="1:5" x14ac:dyDescent="0.2">
      <c r="A42" s="30">
        <v>41730</v>
      </c>
      <c r="B42" s="28">
        <v>53794</v>
      </c>
      <c r="C42" s="1">
        <f t="shared" si="6"/>
        <v>2.4101431617423086</v>
      </c>
      <c r="D42" s="1">
        <f t="shared" si="5"/>
        <v>-0.25587777200919676</v>
      </c>
      <c r="E42" s="1">
        <f t="shared" si="2"/>
        <v>176.63272652473518</v>
      </c>
    </row>
    <row r="43" spans="1:5" x14ac:dyDescent="0.2">
      <c r="A43" s="30">
        <v>41760</v>
      </c>
      <c r="B43" s="28">
        <v>53818</v>
      </c>
      <c r="C43" s="1">
        <f t="shared" si="6"/>
        <v>4.4614641038033982E-2</v>
      </c>
      <c r="D43" s="1">
        <f t="shared" si="5"/>
        <v>-0.21137728992064081</v>
      </c>
      <c r="E43" s="1">
        <f t="shared" si="2"/>
        <v>176.7561452226679</v>
      </c>
    </row>
    <row r="44" spans="1:5" x14ac:dyDescent="0.2">
      <c r="A44" s="30">
        <v>41791</v>
      </c>
      <c r="B44" s="28">
        <v>55057</v>
      </c>
      <c r="C44" s="1">
        <f t="shared" si="6"/>
        <v>2.3022037236612287</v>
      </c>
      <c r="D44" s="1">
        <f t="shared" si="5"/>
        <v>2.0859600979010606</v>
      </c>
      <c r="E44" s="1">
        <f t="shared" si="2"/>
        <v>183.12763550344545</v>
      </c>
    </row>
    <row r="45" spans="1:5" x14ac:dyDescent="0.2">
      <c r="A45" s="30">
        <v>41821</v>
      </c>
      <c r="B45" s="28">
        <v>52759</v>
      </c>
      <c r="C45" s="1">
        <f t="shared" ref="C45:C46" si="7">(B45-B44)/B44*100</f>
        <v>-4.1738561854078506</v>
      </c>
      <c r="D45" s="1">
        <f t="shared" si="5"/>
        <v>-2.1749610620781725</v>
      </c>
      <c r="E45" s="1">
        <f t="shared" si="2"/>
        <v>171.31029517638589</v>
      </c>
    </row>
    <row r="46" spans="1:5" x14ac:dyDescent="0.2">
      <c r="A46" s="30">
        <v>41852</v>
      </c>
      <c r="B46" s="28">
        <v>54396</v>
      </c>
      <c r="C46" s="1">
        <f t="shared" si="7"/>
        <v>3.1027881498891183</v>
      </c>
      <c r="D46" s="1">
        <f t="shared" si="5"/>
        <v>0.86034265371208196</v>
      </c>
      <c r="E46" s="1">
        <f t="shared" si="2"/>
        <v>179.72847886454798</v>
      </c>
    </row>
    <row r="47" spans="1:5" x14ac:dyDescent="0.2">
      <c r="A47" s="30">
        <v>41883</v>
      </c>
      <c r="B47" s="28">
        <v>50639</v>
      </c>
      <c r="C47" s="1">
        <f t="shared" ref="C47" si="8">(B47-B46)/B46*100</f>
        <v>-6.9067578498419007</v>
      </c>
      <c r="D47" s="1">
        <f t="shared" si="5"/>
        <v>-6.1058369799006158</v>
      </c>
      <c r="E47" s="1">
        <f t="shared" si="2"/>
        <v>160.40831019232746</v>
      </c>
    </row>
    <row r="48" spans="1:5" x14ac:dyDescent="0.2">
      <c r="A48" s="30">
        <v>41913</v>
      </c>
      <c r="B48" s="28">
        <v>51323</v>
      </c>
      <c r="C48" s="1">
        <f t="shared" ref="C48" si="9">(B48-B47)/B47*100</f>
        <v>1.3507375738067497</v>
      </c>
      <c r="D48" s="1">
        <f t="shared" si="5"/>
        <v>-4.8375732403767708</v>
      </c>
      <c r="E48" s="1">
        <f t="shared" si="2"/>
        <v>163.92574308341048</v>
      </c>
    </row>
    <row r="49" spans="1:5" x14ac:dyDescent="0.2">
      <c r="A49" s="30">
        <v>41944</v>
      </c>
      <c r="B49" s="28">
        <v>52040</v>
      </c>
      <c r="C49" s="1">
        <f t="shared" ref="C49" si="10">(B49-B48)/B48*100</f>
        <v>1.3970344679773201</v>
      </c>
      <c r="D49" s="1">
        <f t="shared" si="5"/>
        <v>-3.5081213379811613</v>
      </c>
      <c r="E49" s="1">
        <f t="shared" si="2"/>
        <v>167.61287668415099</v>
      </c>
    </row>
    <row r="50" spans="1:5" s="17" customFormat="1" x14ac:dyDescent="0.2">
      <c r="A50" s="31">
        <v>41974</v>
      </c>
      <c r="B50" s="29">
        <v>55745</v>
      </c>
      <c r="C50" s="16">
        <f t="shared" ref="C50" si="11">(B50-B49)/B49*100</f>
        <v>7.1195234435049963</v>
      </c>
      <c r="D50" s="16">
        <f t="shared" si="5"/>
        <v>3.3616405844396646</v>
      </c>
      <c r="E50" s="16">
        <f t="shared" si="2"/>
        <v>186.66563817751722</v>
      </c>
    </row>
    <row r="51" spans="1:5" x14ac:dyDescent="0.2">
      <c r="A51" s="30">
        <v>42005</v>
      </c>
      <c r="B51" s="28">
        <v>47666</v>
      </c>
      <c r="C51" s="1">
        <f t="shared" ref="C51:C61" si="12">(B51-B50)/B50*100</f>
        <v>-14.492779621490717</v>
      </c>
      <c r="D51" s="1">
        <f>(B51-B$50)/B$50*100</f>
        <v>-14.492779621490717</v>
      </c>
      <c r="E51" s="1">
        <f t="shared" si="2"/>
        <v>145.11981898590969</v>
      </c>
    </row>
    <row r="52" spans="1:5" x14ac:dyDescent="0.2">
      <c r="A52" s="30">
        <v>42036</v>
      </c>
      <c r="B52" s="28">
        <v>63292</v>
      </c>
      <c r="C52" s="1">
        <f t="shared" si="12"/>
        <v>32.782276675198254</v>
      </c>
      <c r="D52" s="1">
        <f t="shared" ref="D52:D62" si="13">(B52-B$50)/B$50*100</f>
        <v>13.538433940263699</v>
      </c>
      <c r="E52" s="1">
        <f t="shared" si="2"/>
        <v>225.47567623161578</v>
      </c>
    </row>
    <row r="53" spans="1:5" x14ac:dyDescent="0.2">
      <c r="A53" s="30">
        <v>42064</v>
      </c>
      <c r="B53" s="28">
        <v>62705</v>
      </c>
      <c r="C53" s="1">
        <f t="shared" si="12"/>
        <v>-0.92744738671554061</v>
      </c>
      <c r="D53" s="1">
        <f t="shared" si="13"/>
        <v>12.485424701766973</v>
      </c>
      <c r="E53" s="1">
        <f t="shared" si="2"/>
        <v>222.45706057801092</v>
      </c>
    </row>
    <row r="54" spans="1:5" x14ac:dyDescent="0.2">
      <c r="A54" s="30">
        <v>42095</v>
      </c>
      <c r="B54" s="28">
        <v>63404</v>
      </c>
      <c r="C54" s="1">
        <f t="shared" si="12"/>
        <v>1.1147436408579858</v>
      </c>
      <c r="D54" s="1">
        <f t="shared" si="13"/>
        <v>13.739348820522022</v>
      </c>
      <c r="E54" s="1">
        <f t="shared" si="2"/>
        <v>226.05163015530186</v>
      </c>
    </row>
    <row r="55" spans="1:5" x14ac:dyDescent="0.2">
      <c r="A55" s="30">
        <v>42125</v>
      </c>
      <c r="B55" s="28">
        <v>67075</v>
      </c>
      <c r="C55" s="1">
        <f t="shared" si="12"/>
        <v>5.7898555296195822</v>
      </c>
      <c r="D55" s="1">
        <f t="shared" si="13"/>
        <v>20.324692797560321</v>
      </c>
      <c r="E55" s="1">
        <f t="shared" si="2"/>
        <v>244.92954849326338</v>
      </c>
    </row>
    <row r="56" spans="1:5" x14ac:dyDescent="0.2">
      <c r="A56" s="30">
        <v>42156</v>
      </c>
      <c r="B56" s="28">
        <v>63773</v>
      </c>
      <c r="C56" s="1">
        <f t="shared" si="12"/>
        <v>-4.9228475587029443</v>
      </c>
      <c r="D56" s="1">
        <f t="shared" si="13"/>
        <v>14.401291595658803</v>
      </c>
      <c r="E56" s="1">
        <f t="shared" si="2"/>
        <v>227.94919263601767</v>
      </c>
    </row>
    <row r="57" spans="1:5" x14ac:dyDescent="0.2">
      <c r="A57" s="30">
        <v>42186</v>
      </c>
      <c r="B57" s="28">
        <v>74000</v>
      </c>
      <c r="C57" s="1">
        <f t="shared" si="12"/>
        <v>16.036567199284963</v>
      </c>
      <c r="D57" s="1">
        <f t="shared" si="13"/>
        <v>32.747331599246571</v>
      </c>
      <c r="E57" s="1">
        <f t="shared" si="2"/>
        <v>280.54098529260517</v>
      </c>
    </row>
    <row r="58" spans="1:5" x14ac:dyDescent="0.2">
      <c r="A58" s="30">
        <v>42217</v>
      </c>
      <c r="B58" s="28">
        <v>52659</v>
      </c>
      <c r="C58" s="1">
        <f t="shared" si="12"/>
        <v>-28.839189189189192</v>
      </c>
      <c r="D58" s="1">
        <f t="shared" si="13"/>
        <v>-5.5359225042604718</v>
      </c>
      <c r="E58" s="1">
        <f t="shared" si="2"/>
        <v>170.79605060166617</v>
      </c>
    </row>
    <row r="59" spans="1:5" x14ac:dyDescent="0.2">
      <c r="A59" s="30">
        <v>42248</v>
      </c>
      <c r="B59" s="28">
        <v>44669</v>
      </c>
      <c r="C59" s="1">
        <f t="shared" si="12"/>
        <v>-15.173094817600031</v>
      </c>
      <c r="D59" s="1">
        <f t="shared" si="13"/>
        <v>-19.869046551260201</v>
      </c>
      <c r="E59" s="1">
        <f t="shared" si="2"/>
        <v>129.70790908155919</v>
      </c>
    </row>
    <row r="60" spans="1:5" x14ac:dyDescent="0.2">
      <c r="A60" s="30">
        <v>42278</v>
      </c>
      <c r="B60" s="28">
        <v>61478</v>
      </c>
      <c r="C60" s="1">
        <f t="shared" si="12"/>
        <v>37.630123799503011</v>
      </c>
      <c r="D60" s="1">
        <f t="shared" si="13"/>
        <v>10.28433043322271</v>
      </c>
      <c r="E60" s="1">
        <f t="shared" si="2"/>
        <v>216.14727964619976</v>
      </c>
    </row>
    <row r="61" spans="1:5" x14ac:dyDescent="0.2">
      <c r="A61" s="30">
        <v>42309</v>
      </c>
      <c r="B61" s="28">
        <v>66143</v>
      </c>
      <c r="C61" s="1">
        <f t="shared" si="12"/>
        <v>7.5880802888838277</v>
      </c>
      <c r="D61" s="1">
        <f t="shared" si="13"/>
        <v>18.652793972553592</v>
      </c>
      <c r="E61" s="1">
        <f t="shared" si="2"/>
        <v>240.13678905687544</v>
      </c>
    </row>
    <row r="62" spans="1:5" s="17" customFormat="1" x14ac:dyDescent="0.2">
      <c r="A62" s="31">
        <v>42339</v>
      </c>
      <c r="B62" s="29">
        <v>59100</v>
      </c>
      <c r="C62" s="16">
        <f>(B62-B61)/B61*100</f>
        <v>-10.648141148723221</v>
      </c>
      <c r="D62" s="16">
        <f t="shared" si="13"/>
        <v>6.0184769934523281</v>
      </c>
      <c r="E62" s="16">
        <f t="shared" si="2"/>
        <v>203.91854365936442</v>
      </c>
    </row>
    <row r="63" spans="1:5" x14ac:dyDescent="0.2">
      <c r="A63" s="30">
        <v>42370</v>
      </c>
      <c r="B63" s="28">
        <v>45837</v>
      </c>
      <c r="C63" s="1">
        <f>(B63-B62)/B62*100</f>
        <v>-22.441624365482234</v>
      </c>
      <c r="D63" s="1">
        <f t="shared" ref="D63:D74" si="14">(B63-B$62)/B$62*100</f>
        <v>-22.441624365482234</v>
      </c>
      <c r="E63" s="1">
        <f t="shared" si="2"/>
        <v>135.71428571428572</v>
      </c>
    </row>
    <row r="64" spans="1:5" x14ac:dyDescent="0.2">
      <c r="A64" s="30">
        <v>42401</v>
      </c>
      <c r="B64" s="28">
        <v>45612</v>
      </c>
      <c r="C64" s="1">
        <f t="shared" ref="C64:C102" si="15">(B64-B63)/B63*100</f>
        <v>-0.49086982132338502</v>
      </c>
      <c r="D64" s="1">
        <f t="shared" si="14"/>
        <v>-22.82233502538071</v>
      </c>
      <c r="E64" s="1">
        <f t="shared" si="2"/>
        <v>134.5572354211663</v>
      </c>
    </row>
    <row r="65" spans="1:5" x14ac:dyDescent="0.2">
      <c r="A65" s="30">
        <v>42430</v>
      </c>
      <c r="B65" s="28">
        <v>54266</v>
      </c>
      <c r="C65" s="1">
        <f t="shared" si="15"/>
        <v>18.973077260370079</v>
      </c>
      <c r="D65" s="1">
        <f t="shared" si="14"/>
        <v>-8.1793570219966156</v>
      </c>
      <c r="E65" s="1">
        <f t="shared" si="2"/>
        <v>179.05996091741233</v>
      </c>
    </row>
    <row r="66" spans="1:5" x14ac:dyDescent="0.2">
      <c r="A66" s="30">
        <v>42461</v>
      </c>
      <c r="B66" s="28">
        <v>57316</v>
      </c>
      <c r="C66" s="1">
        <f t="shared" si="15"/>
        <v>5.6204621678399</v>
      </c>
      <c r="D66" s="1">
        <f t="shared" si="14"/>
        <v>-3.0186125211505921</v>
      </c>
      <c r="E66" s="1">
        <f t="shared" si="2"/>
        <v>194.74442044636427</v>
      </c>
    </row>
    <row r="67" spans="1:5" x14ac:dyDescent="0.2">
      <c r="A67" s="30">
        <v>42491</v>
      </c>
      <c r="B67" s="28">
        <v>60169</v>
      </c>
      <c r="C67" s="1">
        <f t="shared" si="15"/>
        <v>4.9776676669690838</v>
      </c>
      <c r="D67" s="1">
        <f t="shared" si="14"/>
        <v>1.8087986463620982</v>
      </c>
      <c r="E67" s="1">
        <f t="shared" si="2"/>
        <v>209.41581816311836</v>
      </c>
    </row>
    <row r="68" spans="1:5" x14ac:dyDescent="0.2">
      <c r="A68" s="30">
        <v>42522</v>
      </c>
      <c r="B68" s="28">
        <v>55607</v>
      </c>
      <c r="C68" s="1">
        <f t="shared" si="15"/>
        <v>-7.5819774302381626</v>
      </c>
      <c r="D68" s="1">
        <f t="shared" si="14"/>
        <v>-5.9103214890016922</v>
      </c>
      <c r="E68" s="1">
        <f t="shared" si="2"/>
        <v>185.955980664404</v>
      </c>
    </row>
    <row r="69" spans="1:5" x14ac:dyDescent="0.2">
      <c r="A69" s="30">
        <v>42552</v>
      </c>
      <c r="B69" s="28">
        <v>63202</v>
      </c>
      <c r="C69" s="1">
        <f t="shared" si="15"/>
        <v>13.658352365709353</v>
      </c>
      <c r="D69" s="1">
        <f t="shared" si="14"/>
        <v>6.9407783417935702</v>
      </c>
      <c r="E69" s="1">
        <f t="shared" si="2"/>
        <v>225.01285611436802</v>
      </c>
    </row>
    <row r="70" spans="1:5" x14ac:dyDescent="0.2">
      <c r="A70" s="30">
        <v>42583</v>
      </c>
      <c r="B70" s="28">
        <v>63555</v>
      </c>
      <c r="C70" s="1">
        <f t="shared" si="15"/>
        <v>0.55852662890414861</v>
      </c>
      <c r="D70" s="1">
        <f t="shared" si="14"/>
        <v>7.5380710659898469</v>
      </c>
      <c r="E70" s="1">
        <f t="shared" si="2"/>
        <v>226.82813946312868</v>
      </c>
    </row>
    <row r="71" spans="1:5" x14ac:dyDescent="0.2">
      <c r="A71" s="30">
        <v>42614</v>
      </c>
      <c r="B71" s="28">
        <v>64700</v>
      </c>
      <c r="C71" s="1">
        <f t="shared" si="15"/>
        <v>1.8015891747305484</v>
      </c>
      <c r="D71" s="1">
        <f t="shared" si="14"/>
        <v>9.4754653130287654</v>
      </c>
      <c r="E71" s="1">
        <f t="shared" si="2"/>
        <v>232.71623984366965</v>
      </c>
    </row>
    <row r="72" spans="1:5" x14ac:dyDescent="0.2">
      <c r="A72" s="30">
        <v>42644</v>
      </c>
      <c r="B72" s="28">
        <v>61030</v>
      </c>
      <c r="C72" s="1">
        <f t="shared" si="15"/>
        <v>-5.672333848531685</v>
      </c>
      <c r="D72" s="1">
        <f t="shared" si="14"/>
        <v>3.2656514382402704</v>
      </c>
      <c r="E72" s="1">
        <f t="shared" si="2"/>
        <v>213.84346395145531</v>
      </c>
    </row>
    <row r="73" spans="1:5" x14ac:dyDescent="0.2">
      <c r="A73" s="30">
        <v>42675</v>
      </c>
      <c r="B73" s="28">
        <v>74654</v>
      </c>
      <c r="C73" s="1">
        <f t="shared" si="15"/>
        <v>22.32344748484352</v>
      </c>
      <c r="D73" s="1">
        <f t="shared" si="14"/>
        <v>26.318104906937396</v>
      </c>
      <c r="E73" s="1">
        <f t="shared" si="2"/>
        <v>283.90414481127226</v>
      </c>
    </row>
    <row r="74" spans="1:5" s="17" customFormat="1" x14ac:dyDescent="0.2">
      <c r="A74" s="31">
        <v>42705</v>
      </c>
      <c r="B74" s="29">
        <v>89070</v>
      </c>
      <c r="C74" s="16">
        <f t="shared" si="15"/>
        <v>19.310418731749134</v>
      </c>
      <c r="D74" s="16">
        <f t="shared" si="14"/>
        <v>50.710659898477161</v>
      </c>
      <c r="E74" s="16">
        <f t="shared" si="2"/>
        <v>358.0376427028695</v>
      </c>
    </row>
    <row r="75" spans="1:5" x14ac:dyDescent="0.2">
      <c r="A75" s="30">
        <v>42736</v>
      </c>
      <c r="B75" s="28">
        <v>96100</v>
      </c>
      <c r="C75" s="1">
        <f t="shared" si="15"/>
        <v>7.8926686875491185</v>
      </c>
      <c r="D75" s="1">
        <f t="shared" ref="D75:D86" si="16">(B75-B$74)/B$74*100</f>
        <v>7.8926686875491185</v>
      </c>
      <c r="E75" s="1">
        <f t="shared" si="2"/>
        <v>394.189036305667</v>
      </c>
    </row>
    <row r="76" spans="1:5" x14ac:dyDescent="0.2">
      <c r="A76" s="30">
        <v>42767</v>
      </c>
      <c r="B76" s="28">
        <v>101963</v>
      </c>
      <c r="C76" s="1">
        <f>(B76-B75)/B75*100</f>
        <v>6.1009365244536946</v>
      </c>
      <c r="D76" s="1">
        <f t="shared" si="16"/>
        <v>14.475131918715617</v>
      </c>
      <c r="E76" s="1">
        <f t="shared" si="2"/>
        <v>424.33919572148511</v>
      </c>
    </row>
    <row r="77" spans="1:5" x14ac:dyDescent="0.2">
      <c r="A77" s="30">
        <v>42795</v>
      </c>
      <c r="B77" s="28">
        <v>109931</v>
      </c>
      <c r="C77" s="1">
        <f t="shared" si="15"/>
        <v>7.8145994135127443</v>
      </c>
      <c r="D77" s="1">
        <f t="shared" si="16"/>
        <v>23.420904906253508</v>
      </c>
      <c r="E77" s="1">
        <f t="shared" si="2"/>
        <v>465.31420343515373</v>
      </c>
    </row>
    <row r="78" spans="1:5" x14ac:dyDescent="0.2">
      <c r="A78" s="30">
        <v>42826</v>
      </c>
      <c r="B78" s="28">
        <v>111739</v>
      </c>
      <c r="C78" s="1">
        <f t="shared" si="15"/>
        <v>1.6446680190301191</v>
      </c>
      <c r="D78" s="1">
        <f t="shared" si="16"/>
        <v>25.450769058044237</v>
      </c>
      <c r="E78" s="1">
        <f t="shared" si="2"/>
        <v>474.61174534608659</v>
      </c>
    </row>
    <row r="79" spans="1:5" x14ac:dyDescent="0.2">
      <c r="A79" s="30">
        <v>42856</v>
      </c>
      <c r="B79" s="28">
        <v>109791</v>
      </c>
      <c r="C79" s="1">
        <f t="shared" si="15"/>
        <v>-1.7433483385389166</v>
      </c>
      <c r="D79" s="1">
        <f t="shared" si="16"/>
        <v>23.263725159986528</v>
      </c>
      <c r="E79" s="1">
        <f t="shared" si="2"/>
        <v>464.59426103054614</v>
      </c>
    </row>
    <row r="80" spans="1:5" x14ac:dyDescent="0.2">
      <c r="A80" s="30">
        <v>42887</v>
      </c>
      <c r="B80" s="28">
        <v>104697</v>
      </c>
      <c r="C80" s="1">
        <f t="shared" si="15"/>
        <v>-4.6397245675875078</v>
      </c>
      <c r="D80" s="1">
        <f t="shared" si="16"/>
        <v>17.544627820815091</v>
      </c>
      <c r="E80" s="1">
        <f t="shared" si="2"/>
        <v>438.39864239432274</v>
      </c>
    </row>
    <row r="81" spans="1:7" x14ac:dyDescent="0.2">
      <c r="A81" s="30">
        <v>42917</v>
      </c>
      <c r="B81" s="28">
        <v>104356</v>
      </c>
      <c r="C81" s="1">
        <f t="shared" si="15"/>
        <v>-0.32570178706171138</v>
      </c>
      <c r="D81" s="1">
        <f t="shared" si="16"/>
        <v>17.161782867407656</v>
      </c>
      <c r="E81" s="1">
        <f t="shared" si="2"/>
        <v>436.64506839452849</v>
      </c>
    </row>
    <row r="82" spans="1:7" x14ac:dyDescent="0.2">
      <c r="A82" s="30">
        <v>42948</v>
      </c>
      <c r="B82" s="28">
        <v>101617</v>
      </c>
      <c r="C82" s="1">
        <f t="shared" si="15"/>
        <v>-2.6246694008969298</v>
      </c>
      <c r="D82" s="1">
        <f t="shared" si="16"/>
        <v>14.086673402941507</v>
      </c>
      <c r="E82" s="1">
        <f t="shared" si="2"/>
        <v>422.55990949295483</v>
      </c>
    </row>
    <row r="83" spans="1:7" x14ac:dyDescent="0.2">
      <c r="A83" s="30">
        <v>42979</v>
      </c>
      <c r="B83" s="28">
        <v>113119</v>
      </c>
      <c r="C83" s="1">
        <f t="shared" si="15"/>
        <v>11.318972219215288</v>
      </c>
      <c r="D83" s="1">
        <f t="shared" si="16"/>
        <v>27.000112271247335</v>
      </c>
      <c r="E83" s="1">
        <f t="shared" si="2"/>
        <v>481.70832047721899</v>
      </c>
    </row>
    <row r="84" spans="1:7" x14ac:dyDescent="0.2">
      <c r="A84" s="30">
        <v>43009</v>
      </c>
      <c r="B84" s="28">
        <v>117050</v>
      </c>
      <c r="C84" s="1">
        <f t="shared" si="15"/>
        <v>3.475101441844429</v>
      </c>
      <c r="D84" s="1">
        <f t="shared" si="16"/>
        <v>31.413495003929491</v>
      </c>
      <c r="E84" s="1">
        <f t="shared" si="2"/>
        <v>501.92327470945185</v>
      </c>
    </row>
    <row r="85" spans="1:7" x14ac:dyDescent="0.2">
      <c r="A85" s="30">
        <v>43040</v>
      </c>
      <c r="B85" s="28">
        <v>110686</v>
      </c>
      <c r="C85" s="1">
        <f t="shared" si="15"/>
        <v>-5.4369927381460919</v>
      </c>
      <c r="D85" s="1">
        <f t="shared" si="16"/>
        <v>24.268552823621871</v>
      </c>
      <c r="E85" s="1">
        <f t="shared" si="2"/>
        <v>469.19674997428774</v>
      </c>
    </row>
    <row r="86" spans="1:7" x14ac:dyDescent="0.2">
      <c r="A86" s="31">
        <v>43070</v>
      </c>
      <c r="B86" s="29">
        <v>109288</v>
      </c>
      <c r="C86" s="16">
        <f t="shared" si="15"/>
        <v>-1.2630323618163093</v>
      </c>
      <c r="D86" s="16">
        <f t="shared" si="16"/>
        <v>22.699000785898733</v>
      </c>
      <c r="E86" s="16">
        <f t="shared" si="2"/>
        <v>462.00761081970586</v>
      </c>
      <c r="F86" s="41"/>
      <c r="G86" s="41"/>
    </row>
    <row r="87" spans="1:7" x14ac:dyDescent="0.2">
      <c r="A87" s="30">
        <v>43101</v>
      </c>
      <c r="B87" s="28">
        <v>117222</v>
      </c>
      <c r="C87" s="1">
        <f t="shared" si="15"/>
        <v>7.2597174438181682</v>
      </c>
      <c r="D87" s="1">
        <f t="shared" ref="D87:D98" si="17">(B87-B$86)/B$86*100</f>
        <v>7.2597174438181682</v>
      </c>
      <c r="E87" s="1">
        <f t="shared" si="2"/>
        <v>502.80777537796979</v>
      </c>
    </row>
    <row r="88" spans="1:7" x14ac:dyDescent="0.2">
      <c r="A88" s="30">
        <v>43132</v>
      </c>
      <c r="B88" s="28">
        <v>103189</v>
      </c>
      <c r="C88" s="1">
        <f t="shared" si="15"/>
        <v>-11.971302315265053</v>
      </c>
      <c r="D88" s="1">
        <f t="shared" si="17"/>
        <v>-5.5806675938803894</v>
      </c>
      <c r="E88" s="1">
        <f t="shared" si="2"/>
        <v>430.64383420754916</v>
      </c>
    </row>
    <row r="89" spans="1:7" x14ac:dyDescent="0.2">
      <c r="A89" s="30">
        <v>43160</v>
      </c>
      <c r="B89" s="28">
        <v>108000</v>
      </c>
      <c r="C89" s="1">
        <f t="shared" si="15"/>
        <v>4.6623186579964919</v>
      </c>
      <c r="D89" s="1">
        <f t="shared" si="17"/>
        <v>-1.1785374423541468</v>
      </c>
      <c r="E89" s="1">
        <f t="shared" si="2"/>
        <v>455.38414069731567</v>
      </c>
    </row>
    <row r="90" spans="1:7" x14ac:dyDescent="0.2">
      <c r="A90" s="30">
        <v>43191</v>
      </c>
      <c r="B90" s="28">
        <v>107500</v>
      </c>
      <c r="C90" s="1">
        <f t="shared" si="15"/>
        <v>-0.46296296296296291</v>
      </c>
      <c r="D90" s="1">
        <f t="shared" si="17"/>
        <v>-1.6360442134543591</v>
      </c>
      <c r="E90" s="1">
        <f t="shared" si="2"/>
        <v>452.81291782371699</v>
      </c>
    </row>
    <row r="91" spans="1:7" x14ac:dyDescent="0.2">
      <c r="A91" s="30">
        <v>43221</v>
      </c>
      <c r="B91" s="28">
        <v>101000</v>
      </c>
      <c r="C91" s="1">
        <f t="shared" si="15"/>
        <v>-6.0465116279069768</v>
      </c>
      <c r="D91" s="1">
        <f t="shared" si="17"/>
        <v>-7.5836322377571195</v>
      </c>
      <c r="E91" s="1">
        <f t="shared" si="2"/>
        <v>419.38702046693408</v>
      </c>
    </row>
    <row r="92" spans="1:7" x14ac:dyDescent="0.2">
      <c r="A92" s="30">
        <v>43252</v>
      </c>
      <c r="B92" s="28">
        <v>95000</v>
      </c>
      <c r="C92" s="1">
        <f t="shared" si="15"/>
        <v>-5.9405940594059405</v>
      </c>
      <c r="D92" s="1">
        <f t="shared" si="17"/>
        <v>-13.073713490959666</v>
      </c>
      <c r="E92" s="1">
        <f t="shared" si="2"/>
        <v>388.53234598374991</v>
      </c>
    </row>
    <row r="93" spans="1:7" x14ac:dyDescent="0.2">
      <c r="A93" s="30">
        <v>43282</v>
      </c>
      <c r="B93" s="28">
        <v>90000</v>
      </c>
      <c r="C93" s="1">
        <f t="shared" si="15"/>
        <v>-5.2631578947368416</v>
      </c>
      <c r="D93" s="1">
        <f t="shared" si="17"/>
        <v>-17.648781201961789</v>
      </c>
      <c r="E93" s="1">
        <f t="shared" si="2"/>
        <v>362.82011724776299</v>
      </c>
    </row>
    <row r="94" spans="1:7" x14ac:dyDescent="0.2">
      <c r="A94" s="30">
        <v>43313</v>
      </c>
      <c r="B94" s="28">
        <v>89250</v>
      </c>
      <c r="C94" s="1">
        <f t="shared" si="15"/>
        <v>-0.83333333333333337</v>
      </c>
      <c r="D94" s="1">
        <f t="shared" si="17"/>
        <v>-18.335041358612109</v>
      </c>
      <c r="E94" s="1">
        <f t="shared" si="2"/>
        <v>358.96328293736502</v>
      </c>
    </row>
    <row r="95" spans="1:7" x14ac:dyDescent="0.2">
      <c r="A95" s="30">
        <v>43344</v>
      </c>
      <c r="B95" s="28">
        <v>90600</v>
      </c>
      <c r="C95" s="1">
        <f t="shared" si="15"/>
        <v>1.5126050420168067</v>
      </c>
      <c r="D95" s="1">
        <f t="shared" si="17"/>
        <v>-17.099773076641533</v>
      </c>
      <c r="E95" s="1">
        <f t="shared" si="2"/>
        <v>365.90558469608146</v>
      </c>
    </row>
    <row r="96" spans="1:7" x14ac:dyDescent="0.2">
      <c r="A96" s="30">
        <v>43374</v>
      </c>
      <c r="B96" s="28">
        <v>72500</v>
      </c>
      <c r="C96" s="1">
        <f t="shared" si="15"/>
        <v>-19.977924944812361</v>
      </c>
      <c r="D96" s="1">
        <f t="shared" si="17"/>
        <v>-33.661518190469216</v>
      </c>
      <c r="E96" s="1">
        <f t="shared" si="2"/>
        <v>272.82731667180911</v>
      </c>
    </row>
    <row r="97" spans="1:5" x14ac:dyDescent="0.2">
      <c r="A97" s="30">
        <v>43405</v>
      </c>
      <c r="B97" s="28">
        <v>70000</v>
      </c>
      <c r="C97" s="1">
        <f t="shared" si="15"/>
        <v>-3.4482758620689653</v>
      </c>
      <c r="D97" s="1">
        <f t="shared" si="17"/>
        <v>-35.949052045970284</v>
      </c>
      <c r="E97" s="1">
        <f t="shared" si="2"/>
        <v>259.97120230381569</v>
      </c>
    </row>
    <row r="98" spans="1:5" x14ac:dyDescent="0.2">
      <c r="A98" s="31">
        <v>43435</v>
      </c>
      <c r="B98" s="29">
        <v>57100</v>
      </c>
      <c r="C98" s="16">
        <f t="shared" si="15"/>
        <v>-18.428571428571427</v>
      </c>
      <c r="D98" s="16">
        <f t="shared" si="17"/>
        <v>-47.752726740355754</v>
      </c>
      <c r="E98" s="16">
        <f t="shared" si="2"/>
        <v>193.63365216496965</v>
      </c>
    </row>
    <row r="99" spans="1:5" x14ac:dyDescent="0.2">
      <c r="A99" s="30">
        <v>43466</v>
      </c>
      <c r="B99" s="28">
        <v>69000</v>
      </c>
      <c r="C99" s="1">
        <f t="shared" si="15"/>
        <v>20.840630472854642</v>
      </c>
      <c r="D99" s="1">
        <f>(B99-B$98)/B$98*100</f>
        <v>20.840630472854642</v>
      </c>
      <c r="E99" s="1">
        <f t="shared" si="2"/>
        <v>254.82875655661834</v>
      </c>
    </row>
    <row r="100" spans="1:5" x14ac:dyDescent="0.2">
      <c r="A100" s="30">
        <v>43497</v>
      </c>
      <c r="B100" s="28">
        <v>76000</v>
      </c>
      <c r="C100" s="1">
        <f t="shared" si="15"/>
        <v>10.144927536231885</v>
      </c>
      <c r="D100" s="1">
        <f>(B100-B$98)/B$98*100</f>
        <v>33.099824868651488</v>
      </c>
      <c r="E100" s="1">
        <f t="shared" si="2"/>
        <v>290.82587678699991</v>
      </c>
    </row>
    <row r="101" spans="1:5" x14ac:dyDescent="0.2">
      <c r="A101" s="42" t="s">
        <v>19</v>
      </c>
      <c r="B101" s="28">
        <v>73400</v>
      </c>
      <c r="C101" s="1">
        <f t="shared" si="15"/>
        <v>-3.4210526315789478</v>
      </c>
      <c r="D101" s="1">
        <f>(B101-B$98)/B$98*100</f>
        <v>28.546409807355516</v>
      </c>
      <c r="E101" s="1">
        <f t="shared" si="2"/>
        <v>277.45551784428676</v>
      </c>
    </row>
    <row r="102" spans="1:5" x14ac:dyDescent="0.2">
      <c r="A102" s="30">
        <v>43556</v>
      </c>
      <c r="B102" s="28">
        <v>85600</v>
      </c>
      <c r="C102" s="1">
        <f t="shared" si="15"/>
        <v>16.621253405994551</v>
      </c>
      <c r="D102" s="1">
        <f>(B102-B$98)/B$98*100</f>
        <v>49.912434325744307</v>
      </c>
      <c r="E102" s="1">
        <f t="shared" si="2"/>
        <v>340.19335596009461</v>
      </c>
    </row>
    <row r="103" spans="1:5" x14ac:dyDescent="0.2">
      <c r="A103" s="30">
        <v>43586</v>
      </c>
    </row>
    <row r="104" spans="1:5" x14ac:dyDescent="0.25">
      <c r="A104" s="30">
        <v>43617</v>
      </c>
    </row>
    <row r="105" spans="1:5" x14ac:dyDescent="0.25">
      <c r="A105" s="30">
        <v>43647</v>
      </c>
    </row>
    <row r="106" spans="1:5" x14ac:dyDescent="0.25">
      <c r="A106" s="30">
        <v>43678</v>
      </c>
    </row>
    <row r="107" spans="1:5" x14ac:dyDescent="0.25">
      <c r="A107" s="30">
        <v>43709</v>
      </c>
    </row>
    <row r="108" spans="1:5" x14ac:dyDescent="0.25">
      <c r="A108" s="30">
        <v>43739</v>
      </c>
    </row>
    <row r="109" spans="1:5" x14ac:dyDescent="0.25">
      <c r="A109" s="30">
        <v>43770</v>
      </c>
    </row>
    <row r="110" spans="1:5" x14ac:dyDescent="0.25">
      <c r="A110" s="31">
        <v>43800</v>
      </c>
      <c r="B110" s="29"/>
      <c r="C110" s="16"/>
      <c r="D110" s="16"/>
      <c r="E110" s="1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Tabelle1</vt:lpstr>
      <vt:lpstr>Tabelle2</vt:lpstr>
      <vt:lpstr>Feuil1</vt:lpstr>
      <vt:lpstr>Tabelle3</vt:lpstr>
      <vt:lpstr>Tabelle4</vt:lpstr>
      <vt:lpstr>Tabelle5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</dc:creator>
  <cp:lastModifiedBy>TK</cp:lastModifiedBy>
  <cp:lastPrinted>2018-01-05T19:32:29Z</cp:lastPrinted>
  <dcterms:created xsi:type="dcterms:W3CDTF">2012-10-31T08:16:05Z</dcterms:created>
  <dcterms:modified xsi:type="dcterms:W3CDTF">2019-05-02T08:14:41Z</dcterms:modified>
</cp:coreProperties>
</file>